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8°2" sheetId="1" r:id="rId1"/>
  </sheets>
  <definedNames>
    <definedName name="_xlnm._FilterDatabase" localSheetId="0" hidden="1">'8°2'!$J$3:$J$47</definedName>
  </definedNames>
  <calcPr calcId="144525"/>
</workbook>
</file>

<file path=xl/calcChain.xml><?xml version="1.0" encoding="utf-8"?>
<calcChain xmlns="http://schemas.openxmlformats.org/spreadsheetml/2006/main">
  <c r="I21" i="1" l="1"/>
  <c r="J21" i="1" s="1"/>
  <c r="I42" i="1"/>
  <c r="J42" i="1" s="1"/>
  <c r="I46" i="1"/>
  <c r="J46" i="1" s="1"/>
  <c r="I45" i="1"/>
  <c r="J45" i="1" s="1"/>
  <c r="I44" i="1"/>
  <c r="J44" i="1" s="1"/>
  <c r="I43" i="1"/>
  <c r="J43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J20" i="1"/>
  <c r="I20" i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J12" i="1"/>
  <c r="I12" i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J4" i="1"/>
  <c r="I4" i="1"/>
</calcChain>
</file>

<file path=xl/comments1.xml><?xml version="1.0" encoding="utf-8"?>
<comments xmlns="http://schemas.openxmlformats.org/spreadsheetml/2006/main">
  <authors>
    <author>Usuario</author>
    <author>iesebasbelal</author>
  </authors>
  <commentList>
    <comment ref="F13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FALTÓ.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 LA CLASE PASADA 02-04-13.</t>
        </r>
      </text>
    </comment>
    <comment ref="F1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FALTÓ.</t>
        </r>
      </text>
    </comment>
    <comment ref="F23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FALTÓ.</t>
        </r>
      </text>
    </comment>
    <comment ref="D25" authorId="1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RECUPERÓ 2-04-13</t>
        </r>
      </text>
    </comment>
    <comment ref="D30" authorId="1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RECUPERÓ 2-03-13</t>
        </r>
      </text>
    </comment>
    <comment ref="F31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FALTÓ.</t>
        </r>
      </text>
    </comment>
    <comment ref="F32" authorId="1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 LA CLASE PASADA 02-04-13</t>
        </r>
      </text>
    </comment>
    <comment ref="D33" authorId="1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RECUPERÓ 2-03-13</t>
        </r>
      </text>
    </comment>
    <comment ref="G3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SU NOTA ES CERO POR MAL COMPORTAMIENTO</t>
        </r>
      </text>
    </comment>
  </commentList>
</comments>
</file>

<file path=xl/sharedStrings.xml><?xml version="1.0" encoding="utf-8"?>
<sst xmlns="http://schemas.openxmlformats.org/spreadsheetml/2006/main" count="52" uniqueCount="52">
  <si>
    <t>I. E. JUAN DE LA CRUZ POSADA 2013</t>
  </si>
  <si>
    <t>GRADO:  802               PRIMER PERIODO</t>
  </si>
  <si>
    <t>No</t>
  </si>
  <si>
    <t>NOMBRES Y NOMBRES</t>
  </si>
  <si>
    <t>EXCEL</t>
  </si>
  <si>
    <t>ED. SEXUAL</t>
  </si>
  <si>
    <t>AUTOEVALUACIÓN</t>
  </si>
  <si>
    <t>CS</t>
  </si>
  <si>
    <t>DEF.</t>
  </si>
  <si>
    <t>ARISTIZABAL GIRALDO MARÍA ALEJANDRA</t>
  </si>
  <si>
    <t>ATEHORTUA ZAPATA LUISA FERNANDA</t>
  </si>
  <si>
    <t>AVENDAÑO GIRALDO SANTIAGO</t>
  </si>
  <si>
    <t>BALVÍN GÓMEZ KEVIN ALEXANDER</t>
  </si>
  <si>
    <t>BETANCUR ALVAREZ ALEJANDRO</t>
  </si>
  <si>
    <t>BURGOS ALVAREZ VALERIA</t>
  </si>
  <si>
    <t>BUSTAMANTE HENAO TATIANA</t>
  </si>
  <si>
    <t>CADAVID LOPEZ YAMID ALEXIS</t>
  </si>
  <si>
    <t>CARVAJAL SERNA OMAR FERNANDO</t>
  </si>
  <si>
    <t>CATAÑO MENESES LAURA</t>
  </si>
  <si>
    <t>CEBALLOS BUILES CATALINA</t>
  </si>
  <si>
    <t>CIFUENTES HOYOS KAREN DAHIANA</t>
  </si>
  <si>
    <t>CIRO OROZCO JULIAN ALEXANDER</t>
  </si>
  <si>
    <t>colorado rincon cristian david</t>
  </si>
  <si>
    <t>DURANGO MONSALVE ZOE</t>
  </si>
  <si>
    <t>ECHEVERRI BOLIVAR LAURA CAROLINA</t>
  </si>
  <si>
    <t>GALEANO VELEZ CAMILO</t>
  </si>
  <si>
    <t>GONZALEZ RUA ANDRES FELIPE</t>
  </si>
  <si>
    <t>GUERRA HERRERA CAMILO ANDRES</t>
  </si>
  <si>
    <t>GUIRALES GONZALEZ SARA MELITZA</t>
  </si>
  <si>
    <t>HERNANDEZ SANCHEZ DAYHANNA</t>
  </si>
  <si>
    <t>LOPEZ LONDOÑO SANTIAGO</t>
  </si>
  <si>
    <t>MEJÍA RINCÓN SANTIAGO</t>
  </si>
  <si>
    <t>MONSALVE SANCHEZ JUAN PABLO</t>
  </si>
  <si>
    <t>MONTOYA HENAO CINDY DAYANA</t>
  </si>
  <si>
    <t>ORDOÑEZ SANCHEZ VALENTINA</t>
  </si>
  <si>
    <t>OSORIO ECHAVARRIA ALEJANDRO</t>
  </si>
  <si>
    <t>PALACIO LOPEZ JUAN JOSÉ</t>
  </si>
  <si>
    <t>QUINTERO RAMIREZ MARISOL</t>
  </si>
  <si>
    <t>RENDÓN FRANCO EVA</t>
  </si>
  <si>
    <t>ROJAS ZAPATA YEISON ALEXANDER</t>
  </si>
  <si>
    <t>RUIZ IMPATÁ JULIANA ANDREA</t>
  </si>
  <si>
    <t>SALAZAR AVALOS MARÍA PAULA</t>
  </si>
  <si>
    <t>SOTO PERDOMO JUAN SEBASTIAN</t>
  </si>
  <si>
    <t>URREGO ESTRADA JOHAN SEBASTIAN</t>
  </si>
  <si>
    <t>VALDERRAMA SANABRIA LUISA FERNANDA</t>
  </si>
  <si>
    <t>VALENCIA VELEZ SANTIAGO</t>
  </si>
  <si>
    <t>VELASQUEZ ARAQUE CRISTIAN CAMILO</t>
  </si>
  <si>
    <t>ZAPATA GONZALEZ MARÍA CAMILA</t>
  </si>
  <si>
    <t>ZAPATA SALAZAR DIANA JULIETTE</t>
  </si>
  <si>
    <t>ZULUAGA MONTOYA OMAR CAMILO</t>
  </si>
  <si>
    <t>VARELAS SANCHEZ ERICA  JULITH</t>
  </si>
  <si>
    <t>GOMEZ MURILLO JONATAN CAMILO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</si>
</sst>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6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/>
    <xf numFmtId="0" fontId="1" fillId="0" borderId="1" xfId="1" applyFill="1" applyBorder="1"/>
    <xf numFmtId="1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/>
    <xf numFmtId="2" fontId="6" fillId="2" borderId="1" xfId="0" applyNumberFormat="1" applyFont="1" applyFill="1" applyBorder="1" applyAlignment="1">
      <alignment horizontal="left"/>
    </xf>
    <xf numFmtId="2" fontId="4" fillId="0" borderId="1" xfId="0" applyNumberFormat="1" applyFont="1" applyFill="1" applyBorder="1"/>
    <xf numFmtId="0" fontId="1" fillId="3" borderId="1" xfId="1" applyFill="1" applyBorder="1"/>
    <xf numFmtId="2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right"/>
    </xf>
    <xf numFmtId="2" fontId="5" fillId="4" borderId="1" xfId="0" applyNumberFormat="1" applyFont="1" applyFill="1" applyBorder="1"/>
    <xf numFmtId="1" fontId="5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/>
    <xf numFmtId="0" fontId="6" fillId="0" borderId="1" xfId="0" applyFont="1" applyFill="1" applyBorder="1"/>
    <xf numFmtId="0" fontId="6" fillId="0" borderId="0" xfId="0" applyFont="1" applyBorder="1"/>
    <xf numFmtId="0" fontId="0" fillId="0" borderId="0" xfId="0" applyBorder="1"/>
    <xf numFmtId="0" fontId="7" fillId="0" borderId="0" xfId="0" applyFont="1" applyFill="1" applyBorder="1"/>
    <xf numFmtId="0" fontId="0" fillId="0" borderId="0" xfId="0" applyAlignment="1">
      <alignment vertical="top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S54"/>
  <sheetViews>
    <sheetView tabSelected="1" workbookViewId="0">
      <selection activeCell="A2" sqref="A2"/>
    </sheetView>
  </sheetViews>
  <sheetFormatPr baseColWidth="10" defaultRowHeight="12.75" x14ac:dyDescent="0.2"/>
  <cols>
    <col min="1" max="1" width="3.42578125" customWidth="1"/>
    <col min="2" max="2" width="40" customWidth="1"/>
    <col min="3" max="3" width="4" customWidth="1"/>
    <col min="4" max="5" width="3.42578125" customWidth="1"/>
    <col min="6" max="6" width="3.7109375" customWidth="1"/>
    <col min="7" max="7" width="4.140625" customWidth="1"/>
    <col min="8" max="8" width="3.5703125" customWidth="1"/>
    <col min="9" max="9" width="6.5703125" customWidth="1"/>
    <col min="10" max="10" width="9.5703125" customWidth="1"/>
    <col min="11" max="11" width="3.28515625" customWidth="1"/>
    <col min="12" max="12" width="3.140625" customWidth="1"/>
    <col min="13" max="13" width="3.5703125" customWidth="1"/>
    <col min="14" max="15" width="3.140625" customWidth="1"/>
    <col min="16" max="16" width="5.5703125" customWidth="1"/>
    <col min="17" max="17" width="4.5703125" customWidth="1"/>
    <col min="18" max="18" width="6.42578125" customWidth="1"/>
  </cols>
  <sheetData>
    <row r="1" spans="1:19" ht="13.5" customHeight="1" x14ac:dyDescent="0.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3.5" customHeight="1" x14ac:dyDescent="0.2">
      <c r="A2" s="3"/>
      <c r="B2" s="1" t="s">
        <v>1</v>
      </c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ht="14.25" customHeight="1" x14ac:dyDescent="0.2">
      <c r="A3" s="6" t="s">
        <v>2</v>
      </c>
      <c r="B3" s="7" t="s">
        <v>3</v>
      </c>
      <c r="C3" s="8"/>
      <c r="D3" s="9" t="s">
        <v>4</v>
      </c>
      <c r="E3" s="9" t="s">
        <v>5</v>
      </c>
      <c r="F3" s="9" t="s">
        <v>6</v>
      </c>
      <c r="G3" s="9" t="s">
        <v>7</v>
      </c>
      <c r="H3" s="4"/>
      <c r="I3" s="4" t="s">
        <v>8</v>
      </c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ht="13.5" customHeight="1" x14ac:dyDescent="0.25">
      <c r="A4" s="10">
        <v>1</v>
      </c>
      <c r="B4" s="11" t="s">
        <v>9</v>
      </c>
      <c r="C4" s="12"/>
      <c r="D4" s="13">
        <v>0</v>
      </c>
      <c r="E4" s="14">
        <v>3.3</v>
      </c>
      <c r="F4" s="14">
        <v>4</v>
      </c>
      <c r="G4" s="14">
        <v>1</v>
      </c>
      <c r="H4" s="13"/>
      <c r="I4" s="14">
        <f>(D4*35%)+(E4*35%)+(F4*10%)+(G4*20%)</f>
        <v>1.7549999999999997</v>
      </c>
      <c r="J4" s="15" t="str">
        <f>IF(I4&lt;=2.9,"BAJO",IF(I4&lt;=3.9,"BÁSICO",IF(I4&lt;4.6,"ALTO","SUPERIOR")))</f>
        <v>BAJO</v>
      </c>
      <c r="K4" s="14"/>
      <c r="L4" s="14"/>
      <c r="M4" s="14"/>
      <c r="N4" s="14"/>
      <c r="O4" s="14"/>
      <c r="P4" s="14"/>
      <c r="Q4" s="14"/>
      <c r="R4" s="16"/>
      <c r="S4" s="5"/>
    </row>
    <row r="5" spans="1:19" ht="13.5" customHeight="1" x14ac:dyDescent="0.25">
      <c r="A5" s="10">
        <v>2</v>
      </c>
      <c r="B5" s="11" t="s">
        <v>10</v>
      </c>
      <c r="C5" s="12"/>
      <c r="D5" s="13">
        <v>5</v>
      </c>
      <c r="E5" s="14">
        <v>3</v>
      </c>
      <c r="F5" s="14">
        <v>4</v>
      </c>
      <c r="G5" s="14">
        <v>4</v>
      </c>
      <c r="H5" s="13"/>
      <c r="I5" s="14">
        <f>(D5*35%)+(E5*35%)+(F5*10%)+(G5*20%)</f>
        <v>4</v>
      </c>
      <c r="J5" s="15" t="str">
        <f>IF(I5&lt;=2.9,"BAJO",IF(I5&lt;=3.9,"BÁSICO",IF(I5&lt;4.6,"ALTO","SUPERIOR")))</f>
        <v>ALTO</v>
      </c>
      <c r="K5" s="14"/>
      <c r="L5" s="14"/>
      <c r="M5" s="14"/>
      <c r="N5" s="14"/>
      <c r="O5" s="14"/>
      <c r="P5" s="14"/>
      <c r="Q5" s="14"/>
      <c r="R5" s="16"/>
      <c r="S5" s="5"/>
    </row>
    <row r="6" spans="1:19" ht="13.5" customHeight="1" x14ac:dyDescent="0.25">
      <c r="A6" s="10">
        <v>3</v>
      </c>
      <c r="B6" s="11" t="s">
        <v>11</v>
      </c>
      <c r="C6" s="12"/>
      <c r="D6" s="13">
        <v>3.7</v>
      </c>
      <c r="E6" s="14">
        <v>3</v>
      </c>
      <c r="F6" s="14">
        <v>3</v>
      </c>
      <c r="G6" s="14">
        <v>3.3</v>
      </c>
      <c r="H6" s="13"/>
      <c r="I6" s="14">
        <f>(D6*35%)+(E6*35%)+(F6*10%)+(G6*20%)</f>
        <v>3.3049999999999997</v>
      </c>
      <c r="J6" s="15" t="str">
        <f>IF(I6&lt;=2.9,"BAJO",IF(I6&lt;=3.9,"BÁSICO",IF(I6&lt;4.6,"ALTO","SUPERIOR")))</f>
        <v>BÁSICO</v>
      </c>
      <c r="K6" s="14"/>
      <c r="L6" s="14"/>
      <c r="M6" s="14"/>
      <c r="N6" s="14"/>
      <c r="O6" s="14"/>
      <c r="P6" s="14"/>
      <c r="Q6" s="14"/>
      <c r="R6" s="16"/>
      <c r="S6" s="5"/>
    </row>
    <row r="7" spans="1:19" ht="13.5" customHeight="1" x14ac:dyDescent="0.25">
      <c r="A7" s="10">
        <v>4</v>
      </c>
      <c r="B7" s="11" t="s">
        <v>12</v>
      </c>
      <c r="C7" s="12"/>
      <c r="D7" s="13">
        <v>4.4000000000000004</v>
      </c>
      <c r="E7" s="14"/>
      <c r="F7" s="14"/>
      <c r="G7" s="14"/>
      <c r="H7" s="13"/>
      <c r="I7" s="14">
        <f>(D7*35%)+(E7*35%)+(F7*10%)+(G7*20%)</f>
        <v>1.54</v>
      </c>
      <c r="J7" s="15" t="str">
        <f>IF(I7&lt;=2.9,"BAJO",IF(I7&lt;=3.9,"BÁSICO",IF(I7&lt;4.6,"ALTO","SUPERIOR")))</f>
        <v>BAJO</v>
      </c>
      <c r="K7" s="14"/>
      <c r="L7" s="14"/>
      <c r="M7" s="14"/>
      <c r="N7" s="14"/>
      <c r="O7" s="14"/>
      <c r="P7" s="14"/>
      <c r="Q7" s="14"/>
      <c r="R7" s="16"/>
      <c r="S7" s="5"/>
    </row>
    <row r="8" spans="1:19" ht="13.5" customHeight="1" x14ac:dyDescent="0.25">
      <c r="A8" s="10">
        <v>5</v>
      </c>
      <c r="B8" s="11" t="s">
        <v>13</v>
      </c>
      <c r="C8" s="12"/>
      <c r="D8" s="13">
        <v>3.7</v>
      </c>
      <c r="E8" s="14">
        <v>4.3</v>
      </c>
      <c r="F8" s="14">
        <v>4</v>
      </c>
      <c r="G8" s="14">
        <v>4</v>
      </c>
      <c r="H8" s="13"/>
      <c r="I8" s="14">
        <f>(D8*35%)+(E8*35%)+(F8*10%)+(G8*20%)</f>
        <v>4</v>
      </c>
      <c r="J8" s="15" t="str">
        <f>IF(I8&lt;=2.9,"BAJO",IF(I8&lt;=3.9,"BÁSICO",IF(I8&lt;4.6,"ALTO","SUPERIOR")))</f>
        <v>ALTO</v>
      </c>
      <c r="K8" s="14"/>
      <c r="L8" s="14"/>
      <c r="M8" s="14"/>
      <c r="N8" s="14"/>
      <c r="O8" s="14"/>
      <c r="P8" s="14"/>
      <c r="Q8" s="14"/>
      <c r="R8" s="16"/>
      <c r="S8" s="5"/>
    </row>
    <row r="9" spans="1:19" ht="13.5" customHeight="1" x14ac:dyDescent="0.25">
      <c r="A9" s="10">
        <v>6</v>
      </c>
      <c r="B9" s="11" t="s">
        <v>14</v>
      </c>
      <c r="C9" s="12"/>
      <c r="D9" s="13">
        <v>0</v>
      </c>
      <c r="E9" s="14">
        <v>2</v>
      </c>
      <c r="F9" s="14">
        <v>3</v>
      </c>
      <c r="G9" s="14">
        <v>2</v>
      </c>
      <c r="H9" s="13"/>
      <c r="I9" s="14">
        <f>(D9*35%)+(E9*35%)+(F9*10%)+(G9*20%)</f>
        <v>1.4</v>
      </c>
      <c r="J9" s="15" t="str">
        <f>IF(I9&lt;=2.9,"BAJO",IF(I9&lt;=3.9,"BÁSICO",IF(I9&lt;4.6,"ALTO","SUPERIOR")))</f>
        <v>BAJO</v>
      </c>
      <c r="K9" s="14"/>
      <c r="L9" s="14"/>
      <c r="M9" s="14"/>
      <c r="N9" s="14"/>
      <c r="O9" s="14"/>
      <c r="P9" s="14"/>
      <c r="Q9" s="14"/>
      <c r="R9" s="16"/>
      <c r="S9" s="5"/>
    </row>
    <row r="10" spans="1:19" ht="13.5" customHeight="1" x14ac:dyDescent="0.25">
      <c r="A10" s="10">
        <v>7</v>
      </c>
      <c r="B10" s="11" t="s">
        <v>15</v>
      </c>
      <c r="C10" s="12"/>
      <c r="D10" s="13">
        <v>1</v>
      </c>
      <c r="E10" s="14">
        <v>1.6</v>
      </c>
      <c r="F10" s="14">
        <v>3</v>
      </c>
      <c r="G10" s="14">
        <v>2</v>
      </c>
      <c r="H10" s="13"/>
      <c r="I10" s="14">
        <f>(D10*35%)+(E10*35%)+(F10*10%)+(G10*20%)</f>
        <v>1.6099999999999999</v>
      </c>
      <c r="J10" s="15" t="str">
        <f>IF(I10&lt;=2.9,"BAJO",IF(I10&lt;=3.9,"BÁSICO",IF(I10&lt;4.6,"ALTO","SUPERIOR")))</f>
        <v>BAJO</v>
      </c>
      <c r="K10" s="14"/>
      <c r="L10" s="14"/>
      <c r="M10" s="14"/>
      <c r="N10" s="14"/>
      <c r="O10" s="14"/>
      <c r="P10" s="14"/>
      <c r="Q10" s="14"/>
      <c r="R10" s="16"/>
      <c r="S10" s="5"/>
    </row>
    <row r="11" spans="1:19" ht="13.5" customHeight="1" x14ac:dyDescent="0.25">
      <c r="A11" s="10">
        <v>8</v>
      </c>
      <c r="B11" s="11" t="s">
        <v>16</v>
      </c>
      <c r="C11" s="12"/>
      <c r="D11" s="13"/>
      <c r="E11" s="14">
        <v>2</v>
      </c>
      <c r="F11" s="14">
        <v>3.5</v>
      </c>
      <c r="G11" s="14">
        <v>1.5</v>
      </c>
      <c r="H11" s="13"/>
      <c r="I11" s="14">
        <f>(D11*35%)+(E11*35%)+(F11*10%)+(G11*20%)</f>
        <v>1.35</v>
      </c>
      <c r="J11" s="15" t="str">
        <f>IF(I11&lt;=2.9,"BAJO",IF(I11&lt;=3.9,"BÁSICO",IF(I11&lt;4.6,"ALTO","SUPERIOR")))</f>
        <v>BAJO</v>
      </c>
      <c r="K11" s="14"/>
      <c r="L11" s="14"/>
      <c r="M11" s="14"/>
      <c r="N11" s="14"/>
      <c r="O11" s="14"/>
      <c r="P11" s="14"/>
      <c r="Q11" s="14"/>
      <c r="R11" s="16"/>
      <c r="S11" s="5"/>
    </row>
    <row r="12" spans="1:19" ht="13.5" customHeight="1" x14ac:dyDescent="0.25">
      <c r="A12" s="10">
        <v>9</v>
      </c>
      <c r="B12" s="11" t="s">
        <v>17</v>
      </c>
      <c r="C12" s="12"/>
      <c r="D12" s="13">
        <v>1</v>
      </c>
      <c r="E12" s="14">
        <v>1.3</v>
      </c>
      <c r="F12" s="14">
        <v>1</v>
      </c>
      <c r="G12" s="14">
        <v>2</v>
      </c>
      <c r="H12" s="13"/>
      <c r="I12" s="14">
        <f>(D12*35%)+(E12*35%)+(F12*10%)+(G12*20%)</f>
        <v>1.3049999999999999</v>
      </c>
      <c r="J12" s="15" t="str">
        <f>IF(I12&lt;=2.9,"BAJO",IF(I12&lt;=3.9,"BÁSICO",IF(I12&lt;4.6,"ALTO","SUPERIOR")))</f>
        <v>BAJO</v>
      </c>
      <c r="K12" s="14"/>
      <c r="L12" s="14"/>
      <c r="M12" s="14"/>
      <c r="N12" s="14"/>
      <c r="O12" s="14"/>
      <c r="P12" s="14"/>
      <c r="Q12" s="14"/>
      <c r="R12" s="16"/>
      <c r="S12" s="5"/>
    </row>
    <row r="13" spans="1:19" ht="13.5" customHeight="1" x14ac:dyDescent="0.25">
      <c r="A13" s="10">
        <v>10</v>
      </c>
      <c r="B13" s="11" t="s">
        <v>18</v>
      </c>
      <c r="C13" s="12"/>
      <c r="D13" s="13">
        <v>1</v>
      </c>
      <c r="E13" s="14">
        <v>3.3</v>
      </c>
      <c r="F13" s="14">
        <v>0</v>
      </c>
      <c r="G13" s="14"/>
      <c r="H13" s="13"/>
      <c r="I13" s="14">
        <f>(D13*35%)+(E13*35%)+(F13*10%)+(G13*20%)</f>
        <v>1.5049999999999999</v>
      </c>
      <c r="J13" s="15" t="str">
        <f>IF(I13&lt;=2.9,"BAJO",IF(I13&lt;=3.9,"BÁSICO",IF(I13&lt;4.6,"ALTO","SUPERIOR")))</f>
        <v>BAJO</v>
      </c>
      <c r="K13" s="14"/>
      <c r="L13" s="14"/>
      <c r="M13" s="14"/>
      <c r="N13" s="14"/>
      <c r="O13" s="14"/>
      <c r="P13" s="14"/>
      <c r="Q13" s="14"/>
      <c r="R13" s="16"/>
      <c r="S13" s="5"/>
    </row>
    <row r="14" spans="1:19" ht="13.5" customHeight="1" x14ac:dyDescent="0.25">
      <c r="A14" s="10">
        <v>11</v>
      </c>
      <c r="B14" s="11" t="s">
        <v>19</v>
      </c>
      <c r="C14" s="12"/>
      <c r="D14" s="13">
        <v>5</v>
      </c>
      <c r="E14" s="14">
        <v>4</v>
      </c>
      <c r="F14" s="14">
        <v>3.5</v>
      </c>
      <c r="G14" s="14">
        <v>4.5</v>
      </c>
      <c r="H14" s="13"/>
      <c r="I14" s="14">
        <f>(D14*35%)+(E14*35%)+(F14*10%)+(G14*20%)</f>
        <v>4.4000000000000004</v>
      </c>
      <c r="J14" s="15" t="str">
        <f>IF(I14&lt;=2.9,"BAJO",IF(I14&lt;=3.9,"BÁSICO",IF(I14&lt;4.6,"ALTO","SUPERIOR")))</f>
        <v>ALTO</v>
      </c>
      <c r="K14" s="14"/>
      <c r="L14" s="14"/>
      <c r="M14" s="14"/>
      <c r="N14" s="14"/>
      <c r="O14" s="14"/>
      <c r="P14" s="14"/>
      <c r="Q14" s="14"/>
      <c r="R14" s="16"/>
      <c r="S14" s="5"/>
    </row>
    <row r="15" spans="1:19" ht="13.5" customHeight="1" x14ac:dyDescent="0.25">
      <c r="A15" s="10">
        <v>12</v>
      </c>
      <c r="B15" s="11" t="s">
        <v>20</v>
      </c>
      <c r="C15" s="12"/>
      <c r="D15" s="13">
        <v>1</v>
      </c>
      <c r="E15" s="14">
        <v>4.3</v>
      </c>
      <c r="F15" s="14">
        <v>3</v>
      </c>
      <c r="G15" s="14">
        <v>1.5</v>
      </c>
      <c r="H15" s="13"/>
      <c r="I15" s="14">
        <f>(D15*35%)+(E15*35%)+(F15*10%)+(G15*20%)</f>
        <v>2.4550000000000001</v>
      </c>
      <c r="J15" s="15" t="str">
        <f>IF(I15&lt;=2.9,"BAJO",IF(I15&lt;=3.9,"BÁSICO",IF(I15&lt;4.6,"ALTO","SUPERIOR")))</f>
        <v>BAJO</v>
      </c>
      <c r="K15" s="14"/>
      <c r="L15" s="14"/>
      <c r="M15" s="14"/>
      <c r="N15" s="14"/>
      <c r="O15" s="14"/>
      <c r="P15" s="14"/>
      <c r="Q15" s="14"/>
      <c r="R15" s="16"/>
      <c r="S15" s="5"/>
    </row>
    <row r="16" spans="1:19" ht="13.5" customHeight="1" x14ac:dyDescent="0.25">
      <c r="A16" s="10">
        <v>13</v>
      </c>
      <c r="B16" s="17" t="s">
        <v>21</v>
      </c>
      <c r="C16" s="12"/>
      <c r="D16" s="13"/>
      <c r="E16" s="14"/>
      <c r="F16" s="14"/>
      <c r="G16" s="14"/>
      <c r="H16" s="13"/>
      <c r="I16" s="14">
        <f>(D16*35%)+(E16*35%)+(F16*10%)+(G16*20%)</f>
        <v>0</v>
      </c>
      <c r="J16" s="15" t="str">
        <f>IF(I16&lt;=2.9,"BAJO",IF(I16&lt;=3.9,"BÁSICO",IF(I16&lt;4.6,"ALTO","SUPERIOR")))</f>
        <v>BAJO</v>
      </c>
      <c r="K16" s="14"/>
      <c r="L16" s="14"/>
      <c r="M16" s="14"/>
      <c r="N16" s="14"/>
      <c r="O16" s="14"/>
      <c r="P16" s="14"/>
      <c r="Q16" s="14"/>
      <c r="R16" s="16"/>
      <c r="S16" s="5"/>
    </row>
    <row r="17" spans="1:19" ht="13.5" customHeight="1" x14ac:dyDescent="0.25">
      <c r="A17" s="10">
        <v>14</v>
      </c>
      <c r="B17" s="11" t="s">
        <v>22</v>
      </c>
      <c r="C17" s="12"/>
      <c r="D17" s="13">
        <v>4</v>
      </c>
      <c r="E17" s="14">
        <v>4.3</v>
      </c>
      <c r="F17" s="14">
        <v>3.5</v>
      </c>
      <c r="G17" s="14">
        <v>3.7</v>
      </c>
      <c r="H17" s="13"/>
      <c r="I17" s="14">
        <f>(D17*35%)+(E17*35%)+(F17*10%)+(G17*20%)</f>
        <v>3.9950000000000001</v>
      </c>
      <c r="J17" s="15" t="str">
        <f>IF(I17&lt;=2.9,"BAJO",IF(I17&lt;=3.9,"BÁSICO",IF(I17&lt;4.6,"ALTO","SUPERIOR")))</f>
        <v>ALTO</v>
      </c>
      <c r="K17" s="14"/>
      <c r="L17" s="14"/>
      <c r="M17" s="14"/>
      <c r="N17" s="14"/>
      <c r="O17" s="14"/>
      <c r="P17" s="14"/>
      <c r="Q17" s="14"/>
      <c r="R17" s="16"/>
      <c r="S17" s="5"/>
    </row>
    <row r="18" spans="1:19" ht="13.5" customHeight="1" x14ac:dyDescent="0.25">
      <c r="A18" s="10">
        <v>15</v>
      </c>
      <c r="B18" s="11" t="s">
        <v>23</v>
      </c>
      <c r="C18" s="12"/>
      <c r="D18" s="18">
        <v>3.5</v>
      </c>
      <c r="E18" s="14"/>
      <c r="F18" s="14">
        <v>0</v>
      </c>
      <c r="G18" s="14"/>
      <c r="H18" s="13"/>
      <c r="I18" s="14">
        <f>(D18*35%)+(E18*35%)+(F18*10%)+(G18*20%)</f>
        <v>1.2249999999999999</v>
      </c>
      <c r="J18" s="15" t="str">
        <f>IF(I18&lt;=2.9,"BAJO",IF(I18&lt;=3.9,"BÁSICO",IF(I18&lt;4.6,"ALTO","SUPERIOR")))</f>
        <v>BAJO</v>
      </c>
      <c r="K18" s="14"/>
      <c r="L18" s="14"/>
      <c r="M18" s="14"/>
      <c r="N18" s="14"/>
      <c r="O18" s="14"/>
      <c r="P18" s="14"/>
      <c r="Q18" s="14"/>
      <c r="R18" s="16"/>
      <c r="S18" s="5"/>
    </row>
    <row r="19" spans="1:19" ht="13.5" customHeight="1" x14ac:dyDescent="0.25">
      <c r="A19" s="10">
        <v>16</v>
      </c>
      <c r="B19" s="11" t="s">
        <v>24</v>
      </c>
      <c r="C19" s="12"/>
      <c r="D19" s="13">
        <v>3.7</v>
      </c>
      <c r="E19" s="14">
        <v>3.6</v>
      </c>
      <c r="F19" s="14">
        <v>3</v>
      </c>
      <c r="G19" s="14">
        <v>3.5</v>
      </c>
      <c r="H19" s="13"/>
      <c r="I19" s="14">
        <f>(D19*35%)+(E19*35%)+(F19*10%)+(G19*20%)</f>
        <v>3.5549999999999997</v>
      </c>
      <c r="J19" s="15" t="str">
        <f>IF(I19&lt;=2.9,"BAJO",IF(I19&lt;=3.9,"BÁSICO",IF(I19&lt;4.6,"ALTO","SUPERIOR")))</f>
        <v>BÁSICO</v>
      </c>
      <c r="K19" s="14"/>
      <c r="L19" s="14"/>
      <c r="M19" s="14"/>
      <c r="N19" s="14"/>
      <c r="O19" s="14"/>
      <c r="P19" s="14"/>
      <c r="Q19" s="14"/>
      <c r="R19" s="16"/>
      <c r="S19" s="5"/>
    </row>
    <row r="20" spans="1:19" ht="13.5" customHeight="1" x14ac:dyDescent="0.25">
      <c r="A20" s="10">
        <v>17</v>
      </c>
      <c r="B20" s="11" t="s">
        <v>25</v>
      </c>
      <c r="C20" s="12"/>
      <c r="D20" s="13">
        <v>4</v>
      </c>
      <c r="E20" s="14"/>
      <c r="F20" s="14"/>
      <c r="G20" s="14"/>
      <c r="H20" s="13"/>
      <c r="I20" s="14">
        <f>(D20*35%)+(E20*35%)+(F20*10%)+(G20*20%)</f>
        <v>1.4</v>
      </c>
      <c r="J20" s="15" t="str">
        <f>IF(I20&lt;=2.9,"BAJO",IF(I20&lt;=3.9,"BÁSICO",IF(I20&lt;4.6,"ALTO","SUPERIOR")))</f>
        <v>BAJO</v>
      </c>
      <c r="K20" s="14"/>
      <c r="L20" s="14"/>
      <c r="M20" s="14"/>
      <c r="N20" s="14"/>
      <c r="O20" s="14"/>
      <c r="P20" s="14"/>
      <c r="Q20" s="14"/>
      <c r="R20" s="16"/>
      <c r="S20" s="5"/>
    </row>
    <row r="21" spans="1:19" ht="13.5" customHeight="1" x14ac:dyDescent="0.25">
      <c r="A21" s="10">
        <v>18</v>
      </c>
      <c r="B21" s="11" t="s">
        <v>51</v>
      </c>
      <c r="C21" s="12"/>
      <c r="D21" s="16"/>
      <c r="E21" s="16"/>
      <c r="F21" s="14">
        <v>3</v>
      </c>
      <c r="G21" s="14">
        <v>1</v>
      </c>
      <c r="H21" s="16"/>
      <c r="I21" s="14">
        <f>(D21*35%)+(E21*35%)+(F21*10%)+(G21*20%)</f>
        <v>0.5</v>
      </c>
      <c r="J21" s="15" t="str">
        <f>IF(I21&lt;=2.9,"BAJO",IF(I21&lt;=3.9,"BÁSICO",IF(I21&lt;4.6,"ALTO","SUPERIOR")))</f>
        <v>BAJO</v>
      </c>
      <c r="K21" s="14"/>
      <c r="L21" s="14"/>
      <c r="M21" s="14"/>
      <c r="N21" s="14"/>
      <c r="O21" s="14"/>
      <c r="P21" s="14"/>
      <c r="Q21" s="14"/>
      <c r="R21" s="16"/>
      <c r="S21" s="5"/>
    </row>
    <row r="22" spans="1:19" ht="13.5" customHeight="1" x14ac:dyDescent="0.25">
      <c r="A22" s="10">
        <v>19</v>
      </c>
      <c r="B22" s="11" t="s">
        <v>26</v>
      </c>
      <c r="C22" s="12"/>
      <c r="D22" s="13">
        <v>4.5</v>
      </c>
      <c r="E22" s="14">
        <v>3.3</v>
      </c>
      <c r="F22" s="14">
        <v>3</v>
      </c>
      <c r="G22" s="14">
        <v>3.7</v>
      </c>
      <c r="H22" s="13"/>
      <c r="I22" s="14">
        <f>(D22*35%)+(E22*35%)+(F22*10%)+(G22*20%)</f>
        <v>3.7699999999999996</v>
      </c>
      <c r="J22" s="15" t="str">
        <f>IF(I22&lt;=2.9,"BAJO",IF(I22&lt;=3.9,"BÁSICO",IF(I22&lt;4.6,"ALTO","SUPERIOR")))</f>
        <v>BÁSICO</v>
      </c>
      <c r="K22" s="14"/>
      <c r="L22" s="14"/>
      <c r="M22" s="14"/>
      <c r="N22" s="14"/>
      <c r="O22" s="14"/>
      <c r="P22" s="14"/>
      <c r="Q22" s="14"/>
      <c r="R22" s="16"/>
      <c r="S22" s="5"/>
    </row>
    <row r="23" spans="1:19" ht="13.5" customHeight="1" x14ac:dyDescent="0.25">
      <c r="A23" s="10">
        <v>20</v>
      </c>
      <c r="B23" s="11" t="s">
        <v>27</v>
      </c>
      <c r="C23" s="12"/>
      <c r="D23" s="13"/>
      <c r="E23" s="14">
        <v>3.6</v>
      </c>
      <c r="F23" s="14">
        <v>0</v>
      </c>
      <c r="G23" s="14"/>
      <c r="H23" s="13"/>
      <c r="I23" s="14">
        <f>(D23*35%)+(E23*35%)+(F23*10%)+(G23*20%)</f>
        <v>1.26</v>
      </c>
      <c r="J23" s="15" t="str">
        <f>IF(I23&lt;=2.9,"BAJO",IF(I23&lt;=3.9,"BÁSICO",IF(I23&lt;4.6,"ALTO","SUPERIOR")))</f>
        <v>BAJO</v>
      </c>
      <c r="K23" s="14"/>
      <c r="L23" s="14"/>
      <c r="M23" s="14"/>
      <c r="N23" s="14"/>
      <c r="O23" s="14"/>
      <c r="P23" s="14"/>
      <c r="Q23" s="14"/>
      <c r="R23" s="16"/>
      <c r="S23" s="5"/>
    </row>
    <row r="24" spans="1:19" ht="13.5" customHeight="1" x14ac:dyDescent="0.25">
      <c r="A24" s="10">
        <v>21</v>
      </c>
      <c r="B24" s="11" t="s">
        <v>28</v>
      </c>
      <c r="C24" s="12"/>
      <c r="D24" s="13">
        <v>4.4000000000000004</v>
      </c>
      <c r="E24" s="14">
        <v>2.6</v>
      </c>
      <c r="F24" s="14">
        <v>4</v>
      </c>
      <c r="G24" s="14">
        <v>3.4</v>
      </c>
      <c r="H24" s="13"/>
      <c r="I24" s="14">
        <f>(D24*35%)+(E24*35%)+(F24*10%)+(G24*20%)</f>
        <v>3.5300000000000002</v>
      </c>
      <c r="J24" s="15" t="str">
        <f>IF(I24&lt;=2.9,"BAJO",IF(I24&lt;=3.9,"BÁSICO",IF(I24&lt;4.6,"ALTO","SUPERIOR")))</f>
        <v>BÁSICO</v>
      </c>
      <c r="K24" s="14"/>
      <c r="L24" s="14"/>
      <c r="M24" s="14"/>
      <c r="N24" s="14"/>
      <c r="O24" s="14"/>
      <c r="P24" s="14"/>
      <c r="Q24" s="14"/>
      <c r="R24" s="16"/>
      <c r="S24" s="5"/>
    </row>
    <row r="25" spans="1:19" ht="13.5" customHeight="1" x14ac:dyDescent="0.25">
      <c r="A25" s="10">
        <v>22</v>
      </c>
      <c r="B25" s="11" t="s">
        <v>29</v>
      </c>
      <c r="C25" s="12"/>
      <c r="D25" s="13">
        <v>3.7</v>
      </c>
      <c r="E25" s="14">
        <v>3.3</v>
      </c>
      <c r="F25" s="14">
        <v>3</v>
      </c>
      <c r="G25" s="14">
        <v>3.8</v>
      </c>
      <c r="H25" s="13"/>
      <c r="I25" s="14">
        <f>(D25*35%)+(E25*35%)+(F25*10%)+(G25*20%)</f>
        <v>3.51</v>
      </c>
      <c r="J25" s="15" t="str">
        <f>IF(I25&lt;=2.9,"BAJO",IF(I25&lt;=3.9,"BÁSICO",IF(I25&lt;4.6,"ALTO","SUPERIOR")))</f>
        <v>BÁSICO</v>
      </c>
      <c r="K25" s="14"/>
      <c r="L25" s="14"/>
      <c r="M25" s="14"/>
      <c r="N25" s="14"/>
      <c r="O25" s="14"/>
      <c r="P25" s="14"/>
      <c r="Q25" s="14"/>
      <c r="R25" s="16"/>
      <c r="S25" s="5"/>
    </row>
    <row r="26" spans="1:19" ht="13.5" customHeight="1" x14ac:dyDescent="0.25">
      <c r="A26" s="10">
        <v>23</v>
      </c>
      <c r="B26" s="11" t="s">
        <v>30</v>
      </c>
      <c r="C26" s="12"/>
      <c r="D26" s="13">
        <v>5</v>
      </c>
      <c r="E26" s="14">
        <v>3.7</v>
      </c>
      <c r="F26" s="14">
        <v>3</v>
      </c>
      <c r="G26" s="14">
        <v>3.7</v>
      </c>
      <c r="H26" s="13"/>
      <c r="I26" s="14">
        <f>(D26*35%)+(E26*35%)+(F26*10%)+(G26*20%)</f>
        <v>4.085</v>
      </c>
      <c r="J26" s="15" t="str">
        <f>IF(I26&lt;=2.9,"BAJO",IF(I26&lt;=3.9,"BÁSICO",IF(I26&lt;4.6,"ALTO","SUPERIOR")))</f>
        <v>ALTO</v>
      </c>
      <c r="K26" s="14"/>
      <c r="L26" s="14"/>
      <c r="M26" s="14"/>
      <c r="N26" s="14"/>
      <c r="O26" s="14"/>
      <c r="P26" s="14"/>
      <c r="Q26" s="14"/>
      <c r="R26" s="16"/>
      <c r="S26" s="5"/>
    </row>
    <row r="27" spans="1:19" ht="13.5" customHeight="1" x14ac:dyDescent="0.25">
      <c r="A27" s="10">
        <v>24</v>
      </c>
      <c r="B27" s="11" t="s">
        <v>31</v>
      </c>
      <c r="C27" s="12"/>
      <c r="D27" s="13">
        <v>3.5</v>
      </c>
      <c r="E27" s="14">
        <v>3</v>
      </c>
      <c r="F27" s="14">
        <v>3</v>
      </c>
      <c r="G27" s="14">
        <v>3.5</v>
      </c>
      <c r="H27" s="13"/>
      <c r="I27" s="14">
        <f>(D27*35%)+(E27*35%)+(F27*10%)+(G27*20%)</f>
        <v>3.2749999999999995</v>
      </c>
      <c r="J27" s="15" t="str">
        <f>IF(I27&lt;=2.9,"BAJO",IF(I27&lt;=3.9,"BÁSICO",IF(I27&lt;4.6,"ALTO","SUPERIOR")))</f>
        <v>BÁSICO</v>
      </c>
      <c r="K27" s="14"/>
      <c r="L27" s="14"/>
      <c r="M27" s="14"/>
      <c r="N27" s="14"/>
      <c r="O27" s="14"/>
      <c r="P27" s="14"/>
      <c r="Q27" s="14"/>
      <c r="R27" s="16"/>
      <c r="S27" s="5"/>
    </row>
    <row r="28" spans="1:19" ht="13.5" customHeight="1" x14ac:dyDescent="0.25">
      <c r="A28" s="10">
        <v>25</v>
      </c>
      <c r="B28" s="11" t="s">
        <v>32</v>
      </c>
      <c r="C28" s="12"/>
      <c r="D28" s="13">
        <v>1</v>
      </c>
      <c r="E28" s="14">
        <v>3</v>
      </c>
      <c r="F28" s="14">
        <v>1.5</v>
      </c>
      <c r="G28" s="14">
        <v>2</v>
      </c>
      <c r="H28" s="13"/>
      <c r="I28" s="14">
        <f>(D28*35%)+(E28*35%)+(F28*10%)+(G28*20%)</f>
        <v>1.9499999999999997</v>
      </c>
      <c r="J28" s="15" t="str">
        <f>IF(I28&lt;=2.9,"BAJO",IF(I28&lt;=3.9,"BÁSICO",IF(I28&lt;4.6,"ALTO","SUPERIOR")))</f>
        <v>BAJO</v>
      </c>
      <c r="K28" s="14"/>
      <c r="L28" s="14"/>
      <c r="M28" s="14"/>
      <c r="N28" s="14"/>
      <c r="O28" s="14"/>
      <c r="P28" s="14"/>
      <c r="Q28" s="14"/>
      <c r="R28" s="16"/>
      <c r="S28" s="5"/>
    </row>
    <row r="29" spans="1:19" ht="13.5" customHeight="1" x14ac:dyDescent="0.25">
      <c r="A29" s="10">
        <v>26</v>
      </c>
      <c r="B29" s="11" t="s">
        <v>33</v>
      </c>
      <c r="C29" s="12"/>
      <c r="D29" s="13">
        <v>1</v>
      </c>
      <c r="E29" s="14"/>
      <c r="F29" s="14">
        <v>3</v>
      </c>
      <c r="G29" s="14">
        <v>2</v>
      </c>
      <c r="H29" s="13"/>
      <c r="I29" s="14">
        <f>(D29*35%)+(E29*35%)+(F29*10%)+(G29*20%)</f>
        <v>1.05</v>
      </c>
      <c r="J29" s="15" t="str">
        <f>IF(I29&lt;=2.9,"BAJO",IF(I29&lt;=3.9,"BÁSICO",IF(I29&lt;4.6,"ALTO","SUPERIOR")))</f>
        <v>BAJO</v>
      </c>
      <c r="K29" s="14"/>
      <c r="L29" s="14"/>
      <c r="M29" s="14"/>
      <c r="N29" s="14"/>
      <c r="O29" s="14"/>
      <c r="P29" s="14"/>
      <c r="Q29" s="14"/>
      <c r="R29" s="16"/>
      <c r="S29" s="5"/>
    </row>
    <row r="30" spans="1:19" ht="13.5" customHeight="1" x14ac:dyDescent="0.25">
      <c r="A30" s="10">
        <v>27</v>
      </c>
      <c r="B30" s="11" t="s">
        <v>34</v>
      </c>
      <c r="C30" s="12"/>
      <c r="D30" s="13">
        <v>3.5</v>
      </c>
      <c r="E30" s="14">
        <v>3</v>
      </c>
      <c r="F30" s="14">
        <v>3</v>
      </c>
      <c r="G30" s="14">
        <v>3.3</v>
      </c>
      <c r="H30" s="13"/>
      <c r="I30" s="14">
        <f>(D30*35%)+(E30*35%)+(F30*10%)+(G30*20%)</f>
        <v>3.2349999999999994</v>
      </c>
      <c r="J30" s="15" t="str">
        <f>IF(I30&lt;=2.9,"BAJO",IF(I30&lt;=3.9,"BÁSICO",IF(I30&lt;4.6,"ALTO","SUPERIOR")))</f>
        <v>BÁSICO</v>
      </c>
      <c r="K30" s="14"/>
      <c r="L30" s="14"/>
      <c r="M30" s="14"/>
      <c r="N30" s="14"/>
      <c r="O30" s="14"/>
      <c r="P30" s="14"/>
      <c r="Q30" s="14"/>
      <c r="R30" s="16"/>
      <c r="S30" s="5"/>
    </row>
    <row r="31" spans="1:19" ht="13.5" customHeight="1" x14ac:dyDescent="0.25">
      <c r="A31" s="10">
        <v>28</v>
      </c>
      <c r="B31" s="11" t="s">
        <v>35</v>
      </c>
      <c r="C31" s="16"/>
      <c r="D31" s="13"/>
      <c r="E31" s="14"/>
      <c r="F31" s="14">
        <v>0</v>
      </c>
      <c r="G31" s="14"/>
      <c r="H31" s="13"/>
      <c r="I31" s="14">
        <f>(D31*35%)+(E31*35%)+(F31*10%)+(G31*20%)</f>
        <v>0</v>
      </c>
      <c r="J31" s="15" t="str">
        <f>IF(I31&lt;=2.9,"BAJO",IF(I31&lt;=3.9,"BÁSICO",IF(I31&lt;4.6,"ALTO","SUPERIOR")))</f>
        <v>BAJO</v>
      </c>
      <c r="K31" s="14"/>
      <c r="L31" s="14"/>
      <c r="M31" s="14"/>
      <c r="N31" s="14"/>
      <c r="O31" s="14"/>
      <c r="P31" s="14"/>
      <c r="Q31" s="14"/>
      <c r="R31" s="16"/>
      <c r="S31" s="5"/>
    </row>
    <row r="32" spans="1:19" ht="13.5" customHeight="1" x14ac:dyDescent="0.25">
      <c r="A32" s="10">
        <v>29</v>
      </c>
      <c r="B32" s="11" t="s">
        <v>36</v>
      </c>
      <c r="C32" s="12"/>
      <c r="D32" s="13">
        <v>5</v>
      </c>
      <c r="E32" s="14">
        <v>3.6</v>
      </c>
      <c r="F32" s="14">
        <v>3</v>
      </c>
      <c r="G32" s="14">
        <v>4</v>
      </c>
      <c r="H32" s="13"/>
      <c r="I32" s="14">
        <f>(D32*35%)+(E32*35%)+(F32*10%)+(G32*20%)</f>
        <v>4.1099999999999994</v>
      </c>
      <c r="J32" s="15" t="str">
        <f>IF(I32&lt;=2.9,"BAJO",IF(I32&lt;=3.9,"BÁSICO",IF(I32&lt;4.6,"ALTO","SUPERIOR")))</f>
        <v>ALTO</v>
      </c>
      <c r="K32" s="14"/>
      <c r="L32" s="14"/>
      <c r="M32" s="14"/>
      <c r="N32" s="14"/>
      <c r="O32" s="14"/>
      <c r="P32" s="14"/>
      <c r="Q32" s="14"/>
      <c r="R32" s="16"/>
      <c r="S32" s="5"/>
    </row>
    <row r="33" spans="1:19" ht="13.5" customHeight="1" x14ac:dyDescent="0.25">
      <c r="A33" s="10">
        <v>30</v>
      </c>
      <c r="B33" s="11" t="s">
        <v>37</v>
      </c>
      <c r="C33" s="12"/>
      <c r="D33" s="13">
        <v>3.5</v>
      </c>
      <c r="E33" s="14">
        <v>3</v>
      </c>
      <c r="F33" s="14">
        <v>3.5</v>
      </c>
      <c r="G33" s="14">
        <v>3.5</v>
      </c>
      <c r="H33" s="13"/>
      <c r="I33" s="14">
        <f>(D33*35%)+(E33*35%)+(F33*10%)+(G33*20%)</f>
        <v>3.3249999999999997</v>
      </c>
      <c r="J33" s="15" t="str">
        <f>IF(I33&lt;=2.9,"BAJO",IF(I33&lt;=3.9,"BÁSICO",IF(I33&lt;4.6,"ALTO","SUPERIOR")))</f>
        <v>BÁSICO</v>
      </c>
      <c r="K33" s="14"/>
      <c r="L33" s="14"/>
      <c r="M33" s="14"/>
      <c r="N33" s="14"/>
      <c r="O33" s="14"/>
      <c r="P33" s="14"/>
      <c r="Q33" s="14"/>
      <c r="R33" s="16"/>
      <c r="S33" s="5"/>
    </row>
    <row r="34" spans="1:19" ht="13.5" customHeight="1" x14ac:dyDescent="0.25">
      <c r="A34" s="10">
        <v>31</v>
      </c>
      <c r="B34" s="11" t="s">
        <v>38</v>
      </c>
      <c r="C34" s="12"/>
      <c r="D34" s="13">
        <v>1</v>
      </c>
      <c r="E34" s="14">
        <v>3.5</v>
      </c>
      <c r="F34" s="14">
        <v>3.5</v>
      </c>
      <c r="G34" s="14">
        <v>1</v>
      </c>
      <c r="H34" s="13"/>
      <c r="I34" s="14">
        <f>(D34*35%)+(E34*35%)+(F34*10%)+(G34*20%)</f>
        <v>2.125</v>
      </c>
      <c r="J34" s="15" t="str">
        <f>IF(I34&lt;=2.9,"BAJO",IF(I34&lt;=3.9,"BÁSICO",IF(I34&lt;4.6,"ALTO","SUPERIOR")))</f>
        <v>BAJO</v>
      </c>
      <c r="K34" s="14"/>
      <c r="L34" s="14"/>
      <c r="M34" s="14"/>
      <c r="N34" s="14"/>
      <c r="O34" s="14"/>
      <c r="P34" s="14"/>
      <c r="Q34" s="14"/>
      <c r="R34" s="16"/>
      <c r="S34" s="5"/>
    </row>
    <row r="35" spans="1:19" ht="13.5" customHeight="1" x14ac:dyDescent="0.25">
      <c r="A35" s="10">
        <v>32</v>
      </c>
      <c r="B35" s="11" t="s">
        <v>39</v>
      </c>
      <c r="C35" s="12"/>
      <c r="D35" s="13">
        <v>5</v>
      </c>
      <c r="E35" s="14">
        <v>2.2999999999999998</v>
      </c>
      <c r="F35" s="14">
        <v>3.5</v>
      </c>
      <c r="G35" s="14">
        <v>3</v>
      </c>
      <c r="H35" s="13"/>
      <c r="I35" s="14">
        <f>(D35*35%)+(E35*35%)+(F35*10%)+(G35*20%)</f>
        <v>3.5049999999999999</v>
      </c>
      <c r="J35" s="15" t="str">
        <f>IF(I35&lt;=2.9,"BAJO",IF(I35&lt;=3.9,"BÁSICO",IF(I35&lt;4.6,"ALTO","SUPERIOR")))</f>
        <v>BÁSICO</v>
      </c>
      <c r="K35" s="14"/>
      <c r="L35" s="14"/>
      <c r="M35" s="14"/>
      <c r="N35" s="14"/>
      <c r="O35" s="14"/>
      <c r="P35" s="14"/>
      <c r="Q35" s="14"/>
      <c r="R35" s="16"/>
      <c r="S35" s="5"/>
    </row>
    <row r="36" spans="1:19" ht="13.5" customHeight="1" x14ac:dyDescent="0.25">
      <c r="A36" s="10">
        <v>33</v>
      </c>
      <c r="B36" s="11" t="s">
        <v>40</v>
      </c>
      <c r="C36" s="12"/>
      <c r="D36" s="13">
        <v>0</v>
      </c>
      <c r="E36" s="14">
        <v>2.2999999999999998</v>
      </c>
      <c r="F36" s="14">
        <v>3</v>
      </c>
      <c r="G36" s="14">
        <v>2</v>
      </c>
      <c r="H36" s="13"/>
      <c r="I36" s="14">
        <f>(D36*35%)+(E36*35%)+(F36*10%)+(G36*20%)</f>
        <v>1.5049999999999999</v>
      </c>
      <c r="J36" s="15" t="str">
        <f>IF(I36&lt;=2.9,"BAJO",IF(I36&lt;=3.9,"BÁSICO",IF(I36&lt;4.6,"ALTO","SUPERIOR")))</f>
        <v>BAJO</v>
      </c>
      <c r="K36" s="14"/>
      <c r="L36" s="14"/>
      <c r="M36" s="14"/>
      <c r="N36" s="14"/>
      <c r="O36" s="14"/>
      <c r="P36" s="14"/>
      <c r="Q36" s="14"/>
      <c r="R36" s="16"/>
      <c r="S36" s="5"/>
    </row>
    <row r="37" spans="1:19" ht="13.5" customHeight="1" x14ac:dyDescent="0.25">
      <c r="A37" s="10">
        <v>34</v>
      </c>
      <c r="B37" s="11" t="s">
        <v>41</v>
      </c>
      <c r="C37" s="19"/>
      <c r="D37" s="13">
        <v>1</v>
      </c>
      <c r="E37" s="14">
        <v>3.3</v>
      </c>
      <c r="F37" s="14">
        <v>3</v>
      </c>
      <c r="G37" s="14">
        <v>2</v>
      </c>
      <c r="H37" s="13"/>
      <c r="I37" s="14">
        <f>(D37*35%)+(E37*35%)+(F37*10%)+(G37*20%)</f>
        <v>2.2050000000000001</v>
      </c>
      <c r="J37" s="15" t="str">
        <f>IF(I37&lt;=2.9,"BAJO",IF(I37&lt;=3.9,"BÁSICO",IF(I37&lt;4.6,"ALTO","SUPERIOR")))</f>
        <v>BAJO</v>
      </c>
      <c r="K37" s="14"/>
      <c r="L37" s="14"/>
      <c r="M37" s="14"/>
      <c r="N37" s="14"/>
      <c r="O37" s="14"/>
      <c r="P37" s="14"/>
      <c r="Q37" s="14"/>
      <c r="R37" s="16"/>
      <c r="S37" s="5"/>
    </row>
    <row r="38" spans="1:19" ht="13.5" customHeight="1" x14ac:dyDescent="0.25">
      <c r="A38" s="10">
        <v>35</v>
      </c>
      <c r="B38" s="11" t="s">
        <v>42</v>
      </c>
      <c r="C38" s="12"/>
      <c r="D38" s="13">
        <v>4</v>
      </c>
      <c r="E38" s="14">
        <v>4</v>
      </c>
      <c r="F38" s="14">
        <v>4.5</v>
      </c>
      <c r="G38" s="14"/>
      <c r="H38" s="13"/>
      <c r="I38" s="14">
        <f>(D38*35%)+(E38*35%)+(F38*10%)+(G38*20%)</f>
        <v>3.25</v>
      </c>
      <c r="J38" s="15" t="str">
        <f>IF(I38&lt;=2.9,"BAJO",IF(I38&lt;=3.9,"BÁSICO",IF(I38&lt;4.6,"ALTO","SUPERIOR")))</f>
        <v>BÁSICO</v>
      </c>
      <c r="K38" s="14"/>
      <c r="L38" s="14"/>
      <c r="M38" s="14"/>
      <c r="N38" s="14"/>
      <c r="O38" s="14"/>
      <c r="P38" s="14"/>
      <c r="Q38" s="14"/>
      <c r="R38" s="16"/>
      <c r="S38" s="5"/>
    </row>
    <row r="39" spans="1:19" ht="13.5" customHeight="1" x14ac:dyDescent="0.25">
      <c r="A39" s="10">
        <v>36</v>
      </c>
      <c r="B39" s="11" t="s">
        <v>43</v>
      </c>
      <c r="C39" s="12"/>
      <c r="D39" s="13">
        <v>2</v>
      </c>
      <c r="E39" s="14">
        <v>2.6</v>
      </c>
      <c r="F39" s="14">
        <v>3</v>
      </c>
      <c r="G39" s="14">
        <v>2</v>
      </c>
      <c r="H39" s="13"/>
      <c r="I39" s="14">
        <f>(D39*35%)+(E39*35%)+(F39*10%)+(G39*20%)</f>
        <v>2.31</v>
      </c>
      <c r="J39" s="15" t="str">
        <f>IF(I39&lt;=2.9,"BAJO",IF(I39&lt;=3.9,"BÁSICO",IF(I39&lt;4.6,"ALTO","SUPERIOR")))</f>
        <v>BAJO</v>
      </c>
      <c r="K39" s="14"/>
      <c r="L39" s="14"/>
      <c r="M39" s="14"/>
      <c r="N39" s="14"/>
      <c r="O39" s="14"/>
      <c r="P39" s="14"/>
      <c r="Q39" s="14"/>
      <c r="R39" s="16"/>
      <c r="S39" s="5"/>
    </row>
    <row r="40" spans="1:19" ht="13.5" customHeight="1" x14ac:dyDescent="0.25">
      <c r="A40" s="10">
        <v>37</v>
      </c>
      <c r="B40" s="11" t="s">
        <v>44</v>
      </c>
      <c r="C40" s="12"/>
      <c r="D40" s="13">
        <v>4</v>
      </c>
      <c r="E40" s="14">
        <v>3.3</v>
      </c>
      <c r="F40" s="14">
        <v>3.5</v>
      </c>
      <c r="G40" s="14">
        <v>3.8</v>
      </c>
      <c r="H40" s="13"/>
      <c r="I40" s="14">
        <f>(D40*35%)+(E40*35%)+(F40*10%)+(G40*20%)</f>
        <v>3.665</v>
      </c>
      <c r="J40" s="15" t="str">
        <f>IF(I40&lt;=2.9,"BAJO",IF(I40&lt;=3.9,"BÁSICO",IF(I40&lt;4.6,"ALTO","SUPERIOR")))</f>
        <v>BÁSICO</v>
      </c>
      <c r="K40" s="14"/>
      <c r="L40" s="14"/>
      <c r="M40" s="14"/>
      <c r="N40" s="14"/>
      <c r="O40" s="14"/>
      <c r="P40" s="14"/>
      <c r="Q40" s="14"/>
      <c r="R40" s="16"/>
      <c r="S40" s="5"/>
    </row>
    <row r="41" spans="1:19" ht="13.5" customHeight="1" x14ac:dyDescent="0.25">
      <c r="A41" s="10">
        <v>38</v>
      </c>
      <c r="B41" s="11" t="s">
        <v>45</v>
      </c>
      <c r="C41" s="12"/>
      <c r="D41" s="13">
        <v>4.4000000000000004</v>
      </c>
      <c r="E41" s="14">
        <v>3</v>
      </c>
      <c r="F41" s="14">
        <v>4</v>
      </c>
      <c r="G41" s="14">
        <v>3.7</v>
      </c>
      <c r="H41" s="13"/>
      <c r="I41" s="14">
        <f>(D41*35%)+(E41*35%)+(F41*10%)+(G41*20%)</f>
        <v>3.73</v>
      </c>
      <c r="J41" s="15" t="str">
        <f>IF(I41&lt;=2.9,"BAJO",IF(I41&lt;=3.9,"BÁSICO",IF(I41&lt;4.6,"ALTO","SUPERIOR")))</f>
        <v>BÁSICO</v>
      </c>
      <c r="K41" s="14"/>
      <c r="L41" s="14"/>
      <c r="M41" s="14"/>
      <c r="N41" s="14"/>
      <c r="O41" s="14"/>
      <c r="P41" s="14"/>
      <c r="Q41" s="14"/>
      <c r="R41" s="16"/>
      <c r="S41" s="5"/>
    </row>
    <row r="42" spans="1:19" ht="13.5" customHeight="1" x14ac:dyDescent="0.25">
      <c r="A42" s="10">
        <v>39</v>
      </c>
      <c r="B42" s="11" t="s">
        <v>50</v>
      </c>
      <c r="C42" s="12"/>
      <c r="D42" s="20">
        <v>3.5</v>
      </c>
      <c r="E42" s="14">
        <v>2</v>
      </c>
      <c r="F42" s="14">
        <v>3</v>
      </c>
      <c r="G42" s="14">
        <v>2</v>
      </c>
      <c r="H42" s="13"/>
      <c r="I42" s="14">
        <f>(D42*35%)+(E42*35%)+(F42*10%)+(G42*20%)</f>
        <v>2.6249999999999996</v>
      </c>
      <c r="J42" s="15" t="str">
        <f>IF(I42&lt;=2.9,"BAJO",IF(I42&lt;=3.9,"BÁSICO",IF(I42&lt;4.6,"ALTO","SUPERIOR")))</f>
        <v>BAJO</v>
      </c>
      <c r="K42" s="14"/>
      <c r="L42" s="14"/>
      <c r="M42" s="14"/>
      <c r="N42" s="14"/>
      <c r="O42" s="14"/>
      <c r="P42" s="14"/>
      <c r="Q42" s="14"/>
      <c r="R42" s="16"/>
      <c r="S42" s="5"/>
    </row>
    <row r="43" spans="1:19" ht="13.5" customHeight="1" x14ac:dyDescent="0.25">
      <c r="A43" s="10">
        <v>40</v>
      </c>
      <c r="B43" s="17" t="s">
        <v>46</v>
      </c>
      <c r="C43" s="12"/>
      <c r="D43" s="13"/>
      <c r="E43" s="14"/>
      <c r="F43" s="14"/>
      <c r="G43" s="14"/>
      <c r="H43" s="13"/>
      <c r="I43" s="14">
        <f>(D43*35%)+(E43*35%)+(F43*10%)+(G43*20%)</f>
        <v>0</v>
      </c>
      <c r="J43" s="15" t="str">
        <f>IF(I43&lt;=2.9,"BAJO",IF(I43&lt;=3.9,"BÁSICO",IF(I43&lt;4.6,"ALTO","SUPERIOR")))</f>
        <v>BAJO</v>
      </c>
      <c r="K43" s="14"/>
      <c r="L43" s="14"/>
      <c r="M43" s="14"/>
      <c r="N43" s="14"/>
      <c r="O43" s="14"/>
      <c r="P43" s="14"/>
      <c r="Q43" s="14"/>
      <c r="R43" s="16"/>
      <c r="S43" s="5"/>
    </row>
    <row r="44" spans="1:19" ht="13.5" customHeight="1" x14ac:dyDescent="0.25">
      <c r="A44" s="10">
        <v>41</v>
      </c>
      <c r="B44" s="11" t="s">
        <v>47</v>
      </c>
      <c r="C44" s="12"/>
      <c r="D44" s="13">
        <v>3.5</v>
      </c>
      <c r="E44" s="14">
        <v>2</v>
      </c>
      <c r="F44" s="14">
        <v>3.5</v>
      </c>
      <c r="G44" s="14">
        <v>3</v>
      </c>
      <c r="H44" s="13"/>
      <c r="I44" s="14">
        <f>(D44*35%)+(E44*35%)+(F44*10%)+(G44*20%)</f>
        <v>2.875</v>
      </c>
      <c r="J44" s="15" t="str">
        <f>IF(I44&lt;=2.9,"BAJO",IF(I44&lt;=3.9,"BÁSICO",IF(I44&lt;4.6,"ALTO","SUPERIOR")))</f>
        <v>BAJO</v>
      </c>
      <c r="K44" s="14"/>
      <c r="L44" s="14"/>
      <c r="M44" s="14"/>
      <c r="N44" s="14"/>
      <c r="O44" s="14"/>
      <c r="P44" s="14"/>
      <c r="Q44" s="14"/>
      <c r="R44" s="16"/>
      <c r="S44" s="5"/>
    </row>
    <row r="45" spans="1:19" ht="13.5" customHeight="1" x14ac:dyDescent="0.25">
      <c r="A45" s="10">
        <v>42</v>
      </c>
      <c r="B45" s="11" t="s">
        <v>48</v>
      </c>
      <c r="C45" s="12"/>
      <c r="D45" s="13">
        <v>4</v>
      </c>
      <c r="E45" s="14">
        <v>2</v>
      </c>
      <c r="F45" s="14">
        <v>3</v>
      </c>
      <c r="G45" s="14">
        <v>3</v>
      </c>
      <c r="H45" s="13"/>
      <c r="I45" s="14">
        <f>(D45*35%)+(E45*35%)+(F45*10%)+(G45*20%)</f>
        <v>2.9999999999999996</v>
      </c>
      <c r="J45" s="15" t="str">
        <f>IF(I45&lt;=2.9,"BAJO",IF(I45&lt;=3.9,"BÁSICO",IF(I45&lt;4.6,"ALTO","SUPERIOR")))</f>
        <v>BÁSICO</v>
      </c>
      <c r="K45" s="14"/>
      <c r="L45" s="14"/>
      <c r="M45" s="14"/>
      <c r="N45" s="14"/>
      <c r="O45" s="14"/>
      <c r="P45" s="14"/>
      <c r="Q45" s="14"/>
      <c r="R45" s="16"/>
      <c r="S45" s="5"/>
    </row>
    <row r="46" spans="1:19" ht="13.5" customHeight="1" x14ac:dyDescent="0.25">
      <c r="A46" s="10">
        <v>43</v>
      </c>
      <c r="B46" s="11" t="s">
        <v>49</v>
      </c>
      <c r="C46" s="12"/>
      <c r="D46" s="13">
        <v>1</v>
      </c>
      <c r="E46" s="14">
        <v>1.6</v>
      </c>
      <c r="F46" s="14">
        <v>1</v>
      </c>
      <c r="G46" s="14">
        <v>2</v>
      </c>
      <c r="H46" s="13"/>
      <c r="I46" s="14">
        <f>(D46*35%)+(E46*35%)+(F46*10%)+(G46*20%)</f>
        <v>1.4100000000000001</v>
      </c>
      <c r="J46" s="15" t="str">
        <f>IF(I46&lt;=2.9,"BAJO",IF(I46&lt;=3.9,"BÁSICO",IF(I46&lt;4.6,"ALTO","SUPERIOR")))</f>
        <v>BAJO</v>
      </c>
      <c r="K46" s="14"/>
      <c r="L46" s="14"/>
      <c r="M46" s="14"/>
      <c r="N46" s="14"/>
      <c r="O46" s="14"/>
      <c r="P46" s="14"/>
      <c r="Q46" s="14"/>
      <c r="R46" s="16"/>
      <c r="S46" s="5"/>
    </row>
    <row r="47" spans="1:19" ht="12.75" customHeight="1" x14ac:dyDescent="0.25">
      <c r="A47" s="10"/>
      <c r="B47" s="11"/>
      <c r="C47" s="21"/>
      <c r="D47" s="13"/>
      <c r="E47" s="14"/>
      <c r="F47" s="14"/>
      <c r="G47" s="14"/>
      <c r="H47" s="13"/>
      <c r="I47" s="14"/>
      <c r="J47" s="15"/>
      <c r="K47" s="16"/>
      <c r="L47" s="16"/>
      <c r="M47" s="16"/>
      <c r="N47" s="16"/>
      <c r="O47" s="16"/>
      <c r="P47" s="16"/>
      <c r="Q47" s="16"/>
      <c r="R47" s="16"/>
    </row>
    <row r="48" spans="1:19" ht="12.75" customHeight="1" x14ac:dyDescent="0.25">
      <c r="A48" s="10"/>
      <c r="B48" s="11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2:18" x14ac:dyDescent="0.2">
      <c r="B49" s="24"/>
      <c r="C49" s="2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8" x14ac:dyDescent="0.2">
      <c r="B50" s="2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8" x14ac:dyDescent="0.2">
      <c r="B51" s="26"/>
    </row>
    <row r="53" spans="2:18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2:18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</sheetData>
  <autoFilter ref="J3:J47"/>
  <sortState ref="B4:J47">
    <sortCondition ref="B4"/>
  </sortState>
  <mergeCells count="2">
    <mergeCell ref="A1:C1"/>
    <mergeCell ref="B2:C2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8°2</vt:lpstr>
    </vt:vector>
  </TitlesOfParts>
  <Company>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2013-04-08T02:40:52Z</dcterms:created>
  <dcterms:modified xsi:type="dcterms:W3CDTF">2013-04-08T02:46:44Z</dcterms:modified>
</cp:coreProperties>
</file>