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11°2" sheetId="1" r:id="rId1"/>
  </sheets>
  <definedNames>
    <definedName name="_xlnm._FilterDatabase" localSheetId="0" hidden="1">'11°2'!$P$3:$P$41</definedName>
  </definedNames>
  <calcPr calcId="144525"/>
</workbook>
</file>

<file path=xl/calcChain.xml><?xml version="1.0" encoding="utf-8"?>
<calcChain xmlns="http://schemas.openxmlformats.org/spreadsheetml/2006/main">
  <c r="N40" i="1" l="1"/>
  <c r="M40" i="1"/>
  <c r="K40" i="1"/>
  <c r="I40" i="1"/>
  <c r="L40" i="1" s="1"/>
  <c r="N39" i="1"/>
  <c r="M39" i="1"/>
  <c r="K39" i="1"/>
  <c r="I39" i="1"/>
  <c r="L39" i="1" s="1"/>
  <c r="N38" i="1"/>
  <c r="M38" i="1"/>
  <c r="K38" i="1"/>
  <c r="I38" i="1"/>
  <c r="L38" i="1" s="1"/>
  <c r="N37" i="1"/>
  <c r="M37" i="1"/>
  <c r="K37" i="1"/>
  <c r="I37" i="1"/>
  <c r="L37" i="1" s="1"/>
  <c r="N36" i="1"/>
  <c r="M36" i="1"/>
  <c r="K36" i="1"/>
  <c r="I36" i="1"/>
  <c r="L36" i="1" s="1"/>
  <c r="N35" i="1"/>
  <c r="M35" i="1"/>
  <c r="K35" i="1"/>
  <c r="I35" i="1"/>
  <c r="L35" i="1" s="1"/>
  <c r="N34" i="1"/>
  <c r="M34" i="1"/>
  <c r="K34" i="1"/>
  <c r="I34" i="1"/>
  <c r="L34" i="1" s="1"/>
  <c r="N33" i="1"/>
  <c r="M33" i="1"/>
  <c r="K33" i="1"/>
  <c r="I33" i="1"/>
  <c r="L33" i="1" s="1"/>
  <c r="N32" i="1"/>
  <c r="M32" i="1"/>
  <c r="K32" i="1"/>
  <c r="I32" i="1"/>
  <c r="L32" i="1" s="1"/>
  <c r="N31" i="1"/>
  <c r="M31" i="1"/>
  <c r="K31" i="1"/>
  <c r="I31" i="1"/>
  <c r="L31" i="1" s="1"/>
  <c r="N30" i="1"/>
  <c r="M30" i="1"/>
  <c r="K30" i="1"/>
  <c r="I30" i="1"/>
  <c r="L30" i="1" s="1"/>
  <c r="N29" i="1"/>
  <c r="M29" i="1"/>
  <c r="K29" i="1"/>
  <c r="I29" i="1"/>
  <c r="L29" i="1" s="1"/>
  <c r="N28" i="1"/>
  <c r="M28" i="1"/>
  <c r="K28" i="1"/>
  <c r="I28" i="1"/>
  <c r="L28" i="1" s="1"/>
  <c r="N27" i="1"/>
  <c r="M27" i="1"/>
  <c r="K27" i="1"/>
  <c r="I27" i="1"/>
  <c r="L27" i="1" s="1"/>
  <c r="N26" i="1"/>
  <c r="M26" i="1"/>
  <c r="K26" i="1"/>
  <c r="I26" i="1"/>
  <c r="L26" i="1" s="1"/>
  <c r="N25" i="1"/>
  <c r="M25" i="1"/>
  <c r="K25" i="1"/>
  <c r="I25" i="1"/>
  <c r="L25" i="1" s="1"/>
  <c r="N24" i="1"/>
  <c r="M24" i="1"/>
  <c r="K24" i="1"/>
  <c r="I24" i="1"/>
  <c r="L24" i="1" s="1"/>
  <c r="N23" i="1"/>
  <c r="M23" i="1"/>
  <c r="K23" i="1"/>
  <c r="I23" i="1"/>
  <c r="L23" i="1" s="1"/>
  <c r="N22" i="1"/>
  <c r="M22" i="1"/>
  <c r="K22" i="1"/>
  <c r="I22" i="1"/>
  <c r="L22" i="1" s="1"/>
  <c r="N21" i="1"/>
  <c r="M21" i="1"/>
  <c r="K21" i="1"/>
  <c r="I21" i="1"/>
  <c r="L21" i="1" s="1"/>
  <c r="N20" i="1"/>
  <c r="M20" i="1"/>
  <c r="K20" i="1"/>
  <c r="I20" i="1"/>
  <c r="L20" i="1" s="1"/>
  <c r="N19" i="1"/>
  <c r="M19" i="1"/>
  <c r="K19" i="1"/>
  <c r="I19" i="1"/>
  <c r="L19" i="1" s="1"/>
  <c r="N18" i="1"/>
  <c r="M18" i="1"/>
  <c r="K18" i="1"/>
  <c r="I18" i="1"/>
  <c r="L18" i="1" s="1"/>
  <c r="N17" i="1"/>
  <c r="M17" i="1"/>
  <c r="K17" i="1"/>
  <c r="I17" i="1"/>
  <c r="L17" i="1" s="1"/>
  <c r="N16" i="1"/>
  <c r="M16" i="1"/>
  <c r="K16" i="1"/>
  <c r="I16" i="1"/>
  <c r="L16" i="1" s="1"/>
  <c r="N15" i="1"/>
  <c r="M15" i="1"/>
  <c r="K15" i="1"/>
  <c r="I15" i="1"/>
  <c r="L15" i="1" s="1"/>
  <c r="N14" i="1"/>
  <c r="M14" i="1"/>
  <c r="K14" i="1"/>
  <c r="I14" i="1"/>
  <c r="L14" i="1" s="1"/>
  <c r="N13" i="1"/>
  <c r="M13" i="1"/>
  <c r="K13" i="1"/>
  <c r="I13" i="1"/>
  <c r="L13" i="1" s="1"/>
  <c r="N12" i="1"/>
  <c r="M12" i="1"/>
  <c r="K12" i="1"/>
  <c r="I12" i="1"/>
  <c r="L12" i="1" s="1"/>
  <c r="N11" i="1"/>
  <c r="M11" i="1"/>
  <c r="K11" i="1"/>
  <c r="I11" i="1"/>
  <c r="L11" i="1" s="1"/>
  <c r="N10" i="1"/>
  <c r="M10" i="1"/>
  <c r="K10" i="1"/>
  <c r="I10" i="1"/>
  <c r="L10" i="1" s="1"/>
  <c r="N9" i="1"/>
  <c r="M9" i="1"/>
  <c r="K9" i="1"/>
  <c r="I9" i="1"/>
  <c r="L9" i="1" s="1"/>
  <c r="N8" i="1"/>
  <c r="M8" i="1"/>
  <c r="K8" i="1"/>
  <c r="I8" i="1"/>
  <c r="L8" i="1" s="1"/>
  <c r="N7" i="1"/>
  <c r="M7" i="1"/>
  <c r="K7" i="1"/>
  <c r="I7" i="1"/>
  <c r="L7" i="1" s="1"/>
  <c r="N6" i="1"/>
  <c r="M6" i="1"/>
  <c r="K6" i="1"/>
  <c r="I6" i="1"/>
  <c r="L6" i="1" s="1"/>
  <c r="N5" i="1"/>
  <c r="M5" i="1"/>
  <c r="K5" i="1"/>
  <c r="I5" i="1"/>
  <c r="L5" i="1" s="1"/>
  <c r="N4" i="1"/>
  <c r="M4" i="1"/>
  <c r="K4" i="1"/>
  <c r="I4" i="1"/>
  <c r="L4" i="1" s="1"/>
  <c r="O4" i="1" l="1"/>
  <c r="P4" i="1" s="1"/>
  <c r="O5" i="1"/>
  <c r="P5" i="1" s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</calcChain>
</file>

<file path=xl/comments1.xml><?xml version="1.0" encoding="utf-8"?>
<comments xmlns="http://schemas.openxmlformats.org/spreadsheetml/2006/main">
  <authors>
    <author>iesebasbelal</author>
    <author>Usuario</author>
  </authors>
  <commentList>
    <comment ref="C3" authorId="0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Icfes y tecno punta</t>
        </r>
      </text>
    </comment>
    <comment ref="E3" authorId="1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EXAMEN DE EXCEL.</t>
        </r>
      </text>
    </comment>
    <comment ref="F3" authorId="1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EXPOSICIÓN.</t>
        </r>
      </text>
    </comment>
    <comment ref="G3" authorId="1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AUTOEVALUACIÓN.</t>
        </r>
      </text>
    </comment>
    <comment ref="H3" authorId="1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COMPORTAMIENTO SOCIAL.</t>
        </r>
      </text>
    </comment>
    <comment ref="G4" authorId="0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NO CONTESTÓ</t>
        </r>
      </text>
    </comment>
    <comment ref="D6" authorId="0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A LOS DE COLOR VERDE LES SUME UNA PREGUNTA QUE EQUIVALE  A  0.5</t>
        </r>
      </text>
    </comment>
    <comment ref="G21" authorId="1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SU AUTOEVALUACIÓN FUE DE 3.5</t>
        </r>
      </text>
    </comment>
    <comment ref="F23" authorId="1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NO EXPUSO.</t>
        </r>
      </text>
    </comment>
    <comment ref="G23" authorId="1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FALTÓ</t>
        </r>
      </text>
    </comment>
    <comment ref="C24" authorId="0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ANULADO</t>
        </r>
      </text>
    </comment>
    <comment ref="C25" authorId="0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ANULADO</t>
        </r>
      </text>
    </comment>
    <comment ref="C28" authorId="0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ANULADO</t>
        </r>
      </text>
    </comment>
    <comment ref="F40" authorId="1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NO EXPUSO.</t>
        </r>
      </text>
    </comment>
  </commentList>
</comments>
</file>

<file path=xl/sharedStrings.xml><?xml version="1.0" encoding="utf-8"?>
<sst xmlns="http://schemas.openxmlformats.org/spreadsheetml/2006/main" count="86" uniqueCount="51">
  <si>
    <t>I. E. JUAN DE LA CRUZ POSADA 2013</t>
  </si>
  <si>
    <t>GRADO 11°2             PRIMER PERÍODO</t>
  </si>
  <si>
    <t>EXCEL</t>
  </si>
  <si>
    <t>EXPOSICION</t>
  </si>
  <si>
    <t>AUTOEVALUACION</t>
  </si>
  <si>
    <t>CS</t>
  </si>
  <si>
    <t>DEF.</t>
  </si>
  <si>
    <t>No</t>
  </si>
  <si>
    <t>APELLIDOS Y NOMBRES</t>
  </si>
  <si>
    <t>icfes</t>
  </si>
  <si>
    <t>DESEMPEÑO</t>
  </si>
  <si>
    <t>ACEVEDO CHALARCA JULIAN</t>
  </si>
  <si>
    <t>V</t>
  </si>
  <si>
    <t>F</t>
  </si>
  <si>
    <t>ARAGÓN MANCO ANA MARIA</t>
  </si>
  <si>
    <t xml:space="preserve">ARANGO MENDOZA STEPHANY </t>
  </si>
  <si>
    <t>ARENAS MELO SEBASTIAN</t>
  </si>
  <si>
    <t>ARIAS MARTINEZ MANUELA</t>
  </si>
  <si>
    <t>BELTRAN GUTIERREZ WILMER ALEJANDRO</t>
  </si>
  <si>
    <t>CARDONA DUQUE DARLY VANESSA</t>
  </si>
  <si>
    <t>CORREA RAMÍREZ GABRIEL JAIME</t>
  </si>
  <si>
    <t>DUQUE BOHORQUEZ SUSANA</t>
  </si>
  <si>
    <t>GARCIA ALZATE SANTIAGO</t>
  </si>
  <si>
    <t>GARIZABAL TIBACUY YORELIS PATRICIA</t>
  </si>
  <si>
    <t>GOMEZ ARISTIZABAL MARIA ISABEL</t>
  </si>
  <si>
    <t xml:space="preserve">GONZALEZ BEDOYA LAURA ESTEFANIA </t>
  </si>
  <si>
    <t>GUTIERREZ BENJUMEA ANDERSSON</t>
  </si>
  <si>
    <t>HOYOS ATENCIA BRAYAN STEVEN</t>
  </si>
  <si>
    <t>MARIN ORTEGA LUIS FERNANDO</t>
  </si>
  <si>
    <t xml:space="preserve">MENA JARAMILLO CAMILO ANDRES </t>
  </si>
  <si>
    <t>MENA MENA CAMILO ANDRES</t>
  </si>
  <si>
    <t xml:space="preserve">MENESES MUÑOZ ELIZABETH </t>
  </si>
  <si>
    <t>MONTOYA BOLIVAR LUIS EDUARDO</t>
  </si>
  <si>
    <t xml:space="preserve">MORELO MARQUEZ MAVERICK </t>
  </si>
  <si>
    <t>ORTIZ HINCAPIE JUAN CAMILO</t>
  </si>
  <si>
    <t>OSORIO DANIELA</t>
  </si>
  <si>
    <t>PALACIO MEJIA MARIA VICTORIA</t>
  </si>
  <si>
    <t>PANIAGUA RIOS SONNY HERNANDO</t>
  </si>
  <si>
    <t>RAMIREZ RAMOS SEBASTIAN</t>
  </si>
  <si>
    <t>RAMIREZ VAHOS JUAN DIEGO</t>
  </si>
  <si>
    <t>SÁNCHEZ ÁLVAREZ DAVID FELIPE</t>
  </si>
  <si>
    <t xml:space="preserve">SANCHEZ CUADRADO AURA VICTORIA </t>
  </si>
  <si>
    <t>SARIEGO ELKIN MANUEL</t>
  </si>
  <si>
    <t>SEPULVEDA RAMIREZ JUAN PABLO</t>
  </si>
  <si>
    <t>SOSA RIOS JUAN PABLO</t>
  </si>
  <si>
    <t>VALENCIA CASTAÑO WILSON DAVID</t>
  </si>
  <si>
    <t>VELASQUEZ MUÑOZ LUISA FERNANDA</t>
  </si>
  <si>
    <t>VELASQUEZ VALLEJO LAURA CAMILA</t>
  </si>
  <si>
    <t>VILLA GRISALES DAVID</t>
  </si>
  <si>
    <t>ZAPATA SEPULVEDA JHONATAN</t>
  </si>
  <si>
    <t>PROFESOR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</si>
</sst>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11"/>
      <color rgb="FF000000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0" fontId="4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  <xf numFmtId="2" fontId="5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2" fontId="5" fillId="0" borderId="1" xfId="0" applyNumberFormat="1" applyFont="1" applyFill="1" applyBorder="1"/>
    <xf numFmtId="2" fontId="4" fillId="2" borderId="1" xfId="0" applyNumberFormat="1" applyFont="1" applyFill="1" applyBorder="1" applyAlignment="1">
      <alignment horizontal="left"/>
    </xf>
    <xf numFmtId="2" fontId="7" fillId="0" borderId="1" xfId="0" applyNumberFormat="1" applyFont="1" applyFill="1" applyBorder="1"/>
    <xf numFmtId="2" fontId="7" fillId="0" borderId="1" xfId="0" applyNumberFormat="1" applyFont="1" applyFill="1" applyBorder="1" applyAlignment="1">
      <alignment horizontal="left"/>
    </xf>
    <xf numFmtId="0" fontId="1" fillId="0" borderId="1" xfId="1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horizontal="center"/>
    </xf>
    <xf numFmtId="0" fontId="1" fillId="0" borderId="1" xfId="1" applyFont="1" applyFill="1" applyBorder="1"/>
    <xf numFmtId="0" fontId="8" fillId="0" borderId="1" xfId="0" applyFont="1" applyFill="1" applyBorder="1" applyAlignment="1">
      <alignment vertical="center"/>
    </xf>
    <xf numFmtId="0" fontId="4" fillId="0" borderId="0" xfId="0" applyFont="1" applyBorder="1"/>
    <xf numFmtId="0" fontId="0" fillId="0" borderId="0" xfId="0" applyFill="1"/>
    <xf numFmtId="0" fontId="9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justify" vertical="center"/>
    </xf>
    <xf numFmtId="0" fontId="9" fillId="0" borderId="0" xfId="0" applyFont="1"/>
    <xf numFmtId="0" fontId="3" fillId="0" borderId="2" xfId="0" applyFont="1" applyBorder="1" applyAlignment="1">
      <alignment horizontal="center"/>
    </xf>
  </cellXfs>
  <cellStyles count="4">
    <cellStyle name="Hipervínculo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2"/>
  <sheetViews>
    <sheetView tabSelected="1" zoomScaleNormal="100" workbookViewId="0">
      <selection activeCell="A2" sqref="A2"/>
    </sheetView>
  </sheetViews>
  <sheetFormatPr baseColWidth="10" defaultRowHeight="12.75" x14ac:dyDescent="0.2"/>
  <cols>
    <col min="1" max="1" width="3.42578125" customWidth="1"/>
    <col min="2" max="2" width="37.5703125" customWidth="1"/>
    <col min="3" max="3" width="4" customWidth="1"/>
    <col min="4" max="4" width="4.140625" customWidth="1"/>
    <col min="5" max="5" width="3.7109375" customWidth="1"/>
    <col min="6" max="8" width="4.140625" customWidth="1"/>
    <col min="9" max="9" width="3.85546875" customWidth="1"/>
    <col min="10" max="10" width="2.42578125" customWidth="1"/>
    <col min="11" max="12" width="3.5703125" customWidth="1"/>
    <col min="13" max="13" width="4" customWidth="1"/>
    <col min="14" max="14" width="3.5703125" customWidth="1"/>
    <col min="15" max="15" width="6" customWidth="1"/>
    <col min="16" max="16" width="12.7109375" customWidth="1"/>
    <col min="17" max="18" width="3.5703125" customWidth="1"/>
    <col min="19" max="19" width="3.7109375" customWidth="1"/>
  </cols>
  <sheetData>
    <row r="1" spans="1:18" ht="15" customHeight="1" x14ac:dyDescent="0.2">
      <c r="A1" s="1" t="s">
        <v>0</v>
      </c>
      <c r="B1" s="1"/>
      <c r="C1" s="31"/>
      <c r="D1" s="2"/>
      <c r="E1" s="2"/>
    </row>
    <row r="2" spans="1:18" ht="13.5" customHeight="1" x14ac:dyDescent="0.2">
      <c r="A2" s="3"/>
      <c r="B2" s="4" t="s">
        <v>1</v>
      </c>
      <c r="C2" s="6">
        <v>4</v>
      </c>
      <c r="D2" s="6">
        <v>4</v>
      </c>
      <c r="E2" s="7" t="s">
        <v>2</v>
      </c>
      <c r="F2" s="7" t="s">
        <v>3</v>
      </c>
      <c r="G2" s="7" t="s">
        <v>4</v>
      </c>
      <c r="H2" s="6" t="s">
        <v>5</v>
      </c>
      <c r="I2" s="6"/>
      <c r="J2" s="6"/>
      <c r="K2" s="6"/>
      <c r="L2" s="6"/>
      <c r="M2" s="6"/>
      <c r="N2" s="6"/>
      <c r="O2" s="6" t="s">
        <v>6</v>
      </c>
      <c r="P2" s="6"/>
      <c r="Q2" s="6"/>
      <c r="R2" s="6"/>
    </row>
    <row r="3" spans="1:18" ht="12" customHeight="1" x14ac:dyDescent="0.2">
      <c r="A3" s="8" t="s">
        <v>7</v>
      </c>
      <c r="B3" s="9" t="s">
        <v>8</v>
      </c>
      <c r="C3" s="5">
        <v>5</v>
      </c>
      <c r="D3" s="10">
        <v>5</v>
      </c>
      <c r="E3" s="11"/>
      <c r="F3" s="12"/>
      <c r="G3" s="11"/>
      <c r="H3" s="11"/>
      <c r="I3" s="11" t="s">
        <v>9</v>
      </c>
      <c r="J3" s="11"/>
      <c r="K3" s="11"/>
      <c r="L3" s="11"/>
      <c r="M3" s="13"/>
      <c r="N3" s="11"/>
      <c r="O3" s="11"/>
      <c r="P3" s="14" t="s">
        <v>10</v>
      </c>
      <c r="Q3" s="11"/>
      <c r="R3" s="11"/>
    </row>
    <row r="4" spans="1:18" ht="11.25" customHeight="1" x14ac:dyDescent="0.2">
      <c r="A4" s="15">
        <v>1</v>
      </c>
      <c r="B4" s="16" t="s">
        <v>11</v>
      </c>
      <c r="C4" s="12"/>
      <c r="D4" s="12" t="s">
        <v>12</v>
      </c>
      <c r="E4" s="12">
        <v>4</v>
      </c>
      <c r="F4" s="12">
        <v>3.5</v>
      </c>
      <c r="G4" s="17">
        <v>4</v>
      </c>
      <c r="H4" s="17">
        <v>4</v>
      </c>
      <c r="I4" s="17">
        <f>C4/2</f>
        <v>0</v>
      </c>
      <c r="J4" s="17"/>
      <c r="K4" s="12">
        <f t="shared" ref="K4:K40" si="0">E4*35%</f>
        <v>1.4</v>
      </c>
      <c r="L4" s="12">
        <f>((F4+I4)/2)*35%</f>
        <v>0.61249999999999993</v>
      </c>
      <c r="M4" s="12">
        <f t="shared" ref="M4:M40" si="1">G4*10%</f>
        <v>0.4</v>
      </c>
      <c r="N4" s="12">
        <f t="shared" ref="N4:N40" si="2">H4*20%</f>
        <v>0.8</v>
      </c>
      <c r="O4" s="12">
        <f t="shared" ref="O4:O40" si="3">SUM(K4:N4)</f>
        <v>3.2124999999999995</v>
      </c>
      <c r="P4" s="18" t="str">
        <f t="shared" ref="P4:P40" si="4">IF(O4&lt;=2.9,"BAJO",IF(O4&lt;=3.9,"BÁSICO",IF(O4&lt;4.6,"ALTO","SUPERIOR")))</f>
        <v>BÁSICO</v>
      </c>
      <c r="Q4" s="19"/>
      <c r="R4" s="20"/>
    </row>
    <row r="5" spans="1:18" ht="11.25" customHeight="1" x14ac:dyDescent="0.2">
      <c r="A5" s="15">
        <v>2</v>
      </c>
      <c r="B5" s="21" t="s">
        <v>14</v>
      </c>
      <c r="C5" s="17">
        <v>5</v>
      </c>
      <c r="D5" s="12" t="s">
        <v>12</v>
      </c>
      <c r="E5" s="12">
        <v>3.5</v>
      </c>
      <c r="F5" s="12">
        <v>4</v>
      </c>
      <c r="G5" s="17">
        <v>4</v>
      </c>
      <c r="H5" s="17">
        <v>4</v>
      </c>
      <c r="I5" s="17">
        <f>C5/2</f>
        <v>2.5</v>
      </c>
      <c r="J5" s="17"/>
      <c r="K5" s="12">
        <f t="shared" si="0"/>
        <v>1.2249999999999999</v>
      </c>
      <c r="L5" s="12">
        <f>((F5+I5)/2)*35%</f>
        <v>1.1375</v>
      </c>
      <c r="M5" s="12">
        <f t="shared" si="1"/>
        <v>0.4</v>
      </c>
      <c r="N5" s="12">
        <f t="shared" si="2"/>
        <v>0.8</v>
      </c>
      <c r="O5" s="12">
        <f t="shared" si="3"/>
        <v>3.5625</v>
      </c>
      <c r="P5" s="18" t="str">
        <f t="shared" si="4"/>
        <v>BÁSICO</v>
      </c>
      <c r="Q5" s="19"/>
      <c r="R5" s="20"/>
    </row>
    <row r="6" spans="1:18" ht="11.25" customHeight="1" x14ac:dyDescent="0.2">
      <c r="A6" s="15">
        <v>3</v>
      </c>
      <c r="B6" s="21" t="s">
        <v>15</v>
      </c>
      <c r="C6" s="17">
        <v>5</v>
      </c>
      <c r="D6" s="22" t="s">
        <v>12</v>
      </c>
      <c r="E6" s="12">
        <v>5</v>
      </c>
      <c r="F6" s="12">
        <v>4.4000000000000004</v>
      </c>
      <c r="G6" s="17">
        <v>4.5</v>
      </c>
      <c r="H6" s="17">
        <v>5</v>
      </c>
      <c r="I6" s="17">
        <f t="shared" ref="I6:I40" si="5">C6/2</f>
        <v>2.5</v>
      </c>
      <c r="J6" s="17"/>
      <c r="K6" s="12">
        <f t="shared" si="0"/>
        <v>1.75</v>
      </c>
      <c r="L6" s="12">
        <f t="shared" ref="L6:L40" si="6">((F6+I6)/2)*35%</f>
        <v>1.2075</v>
      </c>
      <c r="M6" s="12">
        <f t="shared" si="1"/>
        <v>0.45</v>
      </c>
      <c r="N6" s="12">
        <f t="shared" si="2"/>
        <v>1</v>
      </c>
      <c r="O6" s="12">
        <f t="shared" si="3"/>
        <v>4.4075000000000006</v>
      </c>
      <c r="P6" s="18" t="str">
        <f t="shared" si="4"/>
        <v>ALTO</v>
      </c>
      <c r="Q6" s="19"/>
      <c r="R6" s="20"/>
    </row>
    <row r="7" spans="1:18" ht="11.25" customHeight="1" x14ac:dyDescent="0.2">
      <c r="A7" s="15">
        <v>4</v>
      </c>
      <c r="B7" s="21" t="s">
        <v>16</v>
      </c>
      <c r="C7" s="17">
        <v>6</v>
      </c>
      <c r="D7" s="22" t="s">
        <v>12</v>
      </c>
      <c r="E7" s="12">
        <v>4</v>
      </c>
      <c r="F7" s="12">
        <v>5</v>
      </c>
      <c r="G7" s="17">
        <v>4.5</v>
      </c>
      <c r="H7" s="17">
        <v>4</v>
      </c>
      <c r="I7" s="17">
        <f t="shared" si="5"/>
        <v>3</v>
      </c>
      <c r="J7" s="17"/>
      <c r="K7" s="12">
        <f t="shared" si="0"/>
        <v>1.4</v>
      </c>
      <c r="L7" s="12">
        <f t="shared" si="6"/>
        <v>1.4</v>
      </c>
      <c r="M7" s="12">
        <f t="shared" si="1"/>
        <v>0.45</v>
      </c>
      <c r="N7" s="12">
        <f t="shared" si="2"/>
        <v>0.8</v>
      </c>
      <c r="O7" s="12">
        <f t="shared" si="3"/>
        <v>4.05</v>
      </c>
      <c r="P7" s="18" t="str">
        <f t="shared" si="4"/>
        <v>ALTO</v>
      </c>
      <c r="Q7" s="19"/>
      <c r="R7" s="20"/>
    </row>
    <row r="8" spans="1:18" ht="11.25" customHeight="1" x14ac:dyDescent="0.2">
      <c r="A8" s="15">
        <v>5</v>
      </c>
      <c r="B8" s="21" t="s">
        <v>17</v>
      </c>
      <c r="C8" s="17">
        <v>5</v>
      </c>
      <c r="D8" s="22" t="s">
        <v>12</v>
      </c>
      <c r="E8" s="12">
        <v>2.5</v>
      </c>
      <c r="F8" s="12">
        <v>4</v>
      </c>
      <c r="G8" s="17">
        <v>3.5</v>
      </c>
      <c r="H8" s="17">
        <v>3</v>
      </c>
      <c r="I8" s="17">
        <f t="shared" si="5"/>
        <v>2.5</v>
      </c>
      <c r="J8" s="17"/>
      <c r="K8" s="12">
        <f t="shared" si="0"/>
        <v>0.875</v>
      </c>
      <c r="L8" s="12">
        <f t="shared" si="6"/>
        <v>1.1375</v>
      </c>
      <c r="M8" s="12">
        <f t="shared" si="1"/>
        <v>0.35000000000000003</v>
      </c>
      <c r="N8" s="12">
        <f t="shared" si="2"/>
        <v>0.60000000000000009</v>
      </c>
      <c r="O8" s="12">
        <f t="shared" si="3"/>
        <v>2.9625000000000004</v>
      </c>
      <c r="P8" s="18" t="str">
        <f t="shared" si="4"/>
        <v>BÁSICO</v>
      </c>
      <c r="Q8" s="19"/>
      <c r="R8" s="20"/>
    </row>
    <row r="9" spans="1:18" ht="11.25" customHeight="1" x14ac:dyDescent="0.2">
      <c r="A9" s="15">
        <v>6</v>
      </c>
      <c r="B9" s="21" t="s">
        <v>18</v>
      </c>
      <c r="C9" s="17">
        <v>7</v>
      </c>
      <c r="D9" s="12" t="s">
        <v>12</v>
      </c>
      <c r="E9" s="12">
        <v>5</v>
      </c>
      <c r="F9" s="12">
        <v>4.4000000000000004</v>
      </c>
      <c r="G9" s="17">
        <v>5</v>
      </c>
      <c r="H9" s="17">
        <v>4</v>
      </c>
      <c r="I9" s="17">
        <f t="shared" si="5"/>
        <v>3.5</v>
      </c>
      <c r="J9" s="17"/>
      <c r="K9" s="12">
        <f t="shared" si="0"/>
        <v>1.75</v>
      </c>
      <c r="L9" s="12">
        <f t="shared" si="6"/>
        <v>1.3825000000000001</v>
      </c>
      <c r="M9" s="12">
        <f t="shared" si="1"/>
        <v>0.5</v>
      </c>
      <c r="N9" s="12">
        <f t="shared" si="2"/>
        <v>0.8</v>
      </c>
      <c r="O9" s="12">
        <f t="shared" si="3"/>
        <v>4.4325000000000001</v>
      </c>
      <c r="P9" s="18" t="str">
        <f t="shared" si="4"/>
        <v>ALTO</v>
      </c>
      <c r="Q9" s="19"/>
      <c r="R9" s="20"/>
    </row>
    <row r="10" spans="1:18" ht="11.25" customHeight="1" x14ac:dyDescent="0.2">
      <c r="A10" s="15">
        <v>7</v>
      </c>
      <c r="B10" s="21" t="s">
        <v>19</v>
      </c>
      <c r="C10" s="17"/>
      <c r="D10" s="12" t="s">
        <v>12</v>
      </c>
      <c r="E10" s="12"/>
      <c r="F10" s="12"/>
      <c r="G10" s="17"/>
      <c r="H10" s="17"/>
      <c r="I10" s="17">
        <f t="shared" si="5"/>
        <v>0</v>
      </c>
      <c r="J10" s="17"/>
      <c r="K10" s="12">
        <f t="shared" si="0"/>
        <v>0</v>
      </c>
      <c r="L10" s="12">
        <f t="shared" si="6"/>
        <v>0</v>
      </c>
      <c r="M10" s="12">
        <f t="shared" si="1"/>
        <v>0</v>
      </c>
      <c r="N10" s="12">
        <f t="shared" si="2"/>
        <v>0</v>
      </c>
      <c r="O10" s="12">
        <f t="shared" si="3"/>
        <v>0</v>
      </c>
      <c r="P10" s="18" t="str">
        <f t="shared" si="4"/>
        <v>BAJO</v>
      </c>
      <c r="Q10" s="19"/>
      <c r="R10" s="20"/>
    </row>
    <row r="11" spans="1:18" ht="11.25" customHeight="1" x14ac:dyDescent="0.2">
      <c r="A11" s="15">
        <v>8</v>
      </c>
      <c r="B11" s="21" t="s">
        <v>20</v>
      </c>
      <c r="C11" s="17"/>
      <c r="D11" s="12" t="s">
        <v>13</v>
      </c>
      <c r="E11" s="17"/>
      <c r="F11" s="17"/>
      <c r="G11" s="17"/>
      <c r="H11" s="17"/>
      <c r="I11" s="17">
        <f t="shared" si="5"/>
        <v>0</v>
      </c>
      <c r="J11" s="17"/>
      <c r="K11" s="12">
        <f t="shared" si="0"/>
        <v>0</v>
      </c>
      <c r="L11" s="12">
        <f t="shared" si="6"/>
        <v>0</v>
      </c>
      <c r="M11" s="12">
        <f t="shared" si="1"/>
        <v>0</v>
      </c>
      <c r="N11" s="12">
        <f t="shared" si="2"/>
        <v>0</v>
      </c>
      <c r="O11" s="12">
        <f t="shared" si="3"/>
        <v>0</v>
      </c>
      <c r="P11" s="18" t="str">
        <f t="shared" si="4"/>
        <v>BAJO</v>
      </c>
      <c r="Q11" s="19"/>
      <c r="R11" s="20"/>
    </row>
    <row r="12" spans="1:18" ht="11.25" customHeight="1" x14ac:dyDescent="0.2">
      <c r="A12" s="15">
        <v>9</v>
      </c>
      <c r="B12" s="21" t="s">
        <v>21</v>
      </c>
      <c r="C12" s="17">
        <v>5</v>
      </c>
      <c r="D12" s="22" t="s">
        <v>12</v>
      </c>
      <c r="E12" s="12">
        <v>1</v>
      </c>
      <c r="F12" s="12">
        <v>3.5</v>
      </c>
      <c r="G12" s="17">
        <v>3.5</v>
      </c>
      <c r="H12" s="17">
        <v>2</v>
      </c>
      <c r="I12" s="17">
        <f t="shared" si="5"/>
        <v>2.5</v>
      </c>
      <c r="J12" s="17"/>
      <c r="K12" s="12">
        <f t="shared" si="0"/>
        <v>0.35</v>
      </c>
      <c r="L12" s="12">
        <f t="shared" si="6"/>
        <v>1.0499999999999998</v>
      </c>
      <c r="M12" s="12">
        <f t="shared" si="1"/>
        <v>0.35000000000000003</v>
      </c>
      <c r="N12" s="12">
        <f t="shared" si="2"/>
        <v>0.4</v>
      </c>
      <c r="O12" s="12">
        <f t="shared" si="3"/>
        <v>2.15</v>
      </c>
      <c r="P12" s="18" t="str">
        <f t="shared" si="4"/>
        <v>BAJO</v>
      </c>
      <c r="Q12" s="19"/>
      <c r="R12" s="20"/>
    </row>
    <row r="13" spans="1:18" ht="11.25" customHeight="1" x14ac:dyDescent="0.2">
      <c r="A13" s="15">
        <v>10</v>
      </c>
      <c r="B13" s="21" t="s">
        <v>22</v>
      </c>
      <c r="C13" s="17">
        <v>5</v>
      </c>
      <c r="D13" s="12" t="s">
        <v>12</v>
      </c>
      <c r="E13" s="12">
        <v>5</v>
      </c>
      <c r="F13" s="12">
        <v>5</v>
      </c>
      <c r="G13" s="17">
        <v>5</v>
      </c>
      <c r="H13" s="17">
        <v>5</v>
      </c>
      <c r="I13" s="17">
        <f t="shared" si="5"/>
        <v>2.5</v>
      </c>
      <c r="J13" s="17"/>
      <c r="K13" s="12">
        <f t="shared" si="0"/>
        <v>1.75</v>
      </c>
      <c r="L13" s="12">
        <f t="shared" si="6"/>
        <v>1.3125</v>
      </c>
      <c r="M13" s="12">
        <f t="shared" si="1"/>
        <v>0.5</v>
      </c>
      <c r="N13" s="12">
        <f t="shared" si="2"/>
        <v>1</v>
      </c>
      <c r="O13" s="12">
        <f t="shared" si="3"/>
        <v>4.5625</v>
      </c>
      <c r="P13" s="18" t="str">
        <f t="shared" si="4"/>
        <v>ALTO</v>
      </c>
      <c r="Q13" s="19"/>
      <c r="R13" s="20"/>
    </row>
    <row r="14" spans="1:18" ht="11.25" customHeight="1" x14ac:dyDescent="0.2">
      <c r="A14" s="15">
        <v>11</v>
      </c>
      <c r="B14" s="21" t="s">
        <v>23</v>
      </c>
      <c r="C14" s="17">
        <v>7</v>
      </c>
      <c r="D14" s="22" t="s">
        <v>12</v>
      </c>
      <c r="E14" s="12">
        <v>4.5</v>
      </c>
      <c r="F14" s="12">
        <v>5</v>
      </c>
      <c r="G14" s="17">
        <v>5</v>
      </c>
      <c r="H14" s="17">
        <v>5</v>
      </c>
      <c r="I14" s="17">
        <f t="shared" si="5"/>
        <v>3.5</v>
      </c>
      <c r="J14" s="17"/>
      <c r="K14" s="12">
        <f t="shared" si="0"/>
        <v>1.575</v>
      </c>
      <c r="L14" s="12">
        <f t="shared" si="6"/>
        <v>1.4874999999999998</v>
      </c>
      <c r="M14" s="12">
        <f t="shared" si="1"/>
        <v>0.5</v>
      </c>
      <c r="N14" s="12">
        <f t="shared" si="2"/>
        <v>1</v>
      </c>
      <c r="O14" s="12">
        <f t="shared" si="3"/>
        <v>4.5625</v>
      </c>
      <c r="P14" s="18" t="str">
        <f t="shared" si="4"/>
        <v>ALTO</v>
      </c>
      <c r="Q14" s="19"/>
      <c r="R14" s="20"/>
    </row>
    <row r="15" spans="1:18" ht="11.25" customHeight="1" x14ac:dyDescent="0.2">
      <c r="A15" s="15">
        <v>12</v>
      </c>
      <c r="B15" s="21" t="s">
        <v>24</v>
      </c>
      <c r="C15" s="17">
        <v>7</v>
      </c>
      <c r="D15" s="22" t="s">
        <v>12</v>
      </c>
      <c r="E15" s="12">
        <v>4</v>
      </c>
      <c r="F15" s="12">
        <v>3</v>
      </c>
      <c r="G15" s="17">
        <v>4</v>
      </c>
      <c r="H15" s="17">
        <v>3.7</v>
      </c>
      <c r="I15" s="17">
        <f t="shared" si="5"/>
        <v>3.5</v>
      </c>
      <c r="J15" s="17"/>
      <c r="K15" s="12">
        <f t="shared" si="0"/>
        <v>1.4</v>
      </c>
      <c r="L15" s="12">
        <f t="shared" si="6"/>
        <v>1.1375</v>
      </c>
      <c r="M15" s="12">
        <f t="shared" si="1"/>
        <v>0.4</v>
      </c>
      <c r="N15" s="12">
        <f t="shared" si="2"/>
        <v>0.7400000000000001</v>
      </c>
      <c r="O15" s="12">
        <f t="shared" si="3"/>
        <v>3.6774999999999998</v>
      </c>
      <c r="P15" s="18" t="str">
        <f t="shared" si="4"/>
        <v>BÁSICO</v>
      </c>
      <c r="Q15" s="19"/>
      <c r="R15" s="20"/>
    </row>
    <row r="16" spans="1:18" ht="11.25" customHeight="1" x14ac:dyDescent="0.2">
      <c r="A16" s="15">
        <v>13</v>
      </c>
      <c r="B16" s="21" t="s">
        <v>25</v>
      </c>
      <c r="C16" s="17">
        <v>4</v>
      </c>
      <c r="D16" s="12" t="s">
        <v>12</v>
      </c>
      <c r="E16" s="12">
        <v>3.7</v>
      </c>
      <c r="F16" s="12">
        <v>4</v>
      </c>
      <c r="G16" s="17">
        <v>4</v>
      </c>
      <c r="H16" s="17">
        <v>4</v>
      </c>
      <c r="I16" s="17">
        <f t="shared" si="5"/>
        <v>2</v>
      </c>
      <c r="J16" s="17"/>
      <c r="K16" s="12">
        <f t="shared" si="0"/>
        <v>1.2949999999999999</v>
      </c>
      <c r="L16" s="12">
        <f t="shared" si="6"/>
        <v>1.0499999999999998</v>
      </c>
      <c r="M16" s="12">
        <f t="shared" si="1"/>
        <v>0.4</v>
      </c>
      <c r="N16" s="12">
        <f t="shared" si="2"/>
        <v>0.8</v>
      </c>
      <c r="O16" s="12">
        <f t="shared" si="3"/>
        <v>3.5449999999999999</v>
      </c>
      <c r="P16" s="18" t="str">
        <f t="shared" si="4"/>
        <v>BÁSICO</v>
      </c>
      <c r="Q16" s="19"/>
      <c r="R16" s="20"/>
    </row>
    <row r="17" spans="1:18" ht="11.25" customHeight="1" x14ac:dyDescent="0.2">
      <c r="A17" s="15">
        <v>14</v>
      </c>
      <c r="B17" s="21" t="s">
        <v>26</v>
      </c>
      <c r="C17" s="17">
        <v>10</v>
      </c>
      <c r="D17" s="22" t="s">
        <v>12</v>
      </c>
      <c r="E17" s="12">
        <v>5</v>
      </c>
      <c r="F17" s="12">
        <v>4.4000000000000004</v>
      </c>
      <c r="G17" s="17">
        <v>4.5</v>
      </c>
      <c r="H17" s="17">
        <v>4.5</v>
      </c>
      <c r="I17" s="17">
        <f t="shared" si="5"/>
        <v>5</v>
      </c>
      <c r="J17" s="17"/>
      <c r="K17" s="12">
        <f t="shared" si="0"/>
        <v>1.75</v>
      </c>
      <c r="L17" s="12">
        <f t="shared" si="6"/>
        <v>1.645</v>
      </c>
      <c r="M17" s="12">
        <f t="shared" si="1"/>
        <v>0.45</v>
      </c>
      <c r="N17" s="12">
        <f t="shared" si="2"/>
        <v>0.9</v>
      </c>
      <c r="O17" s="12">
        <f t="shared" si="3"/>
        <v>4.7450000000000001</v>
      </c>
      <c r="P17" s="18" t="str">
        <f t="shared" si="4"/>
        <v>SUPERIOR</v>
      </c>
      <c r="Q17" s="19"/>
      <c r="R17" s="20"/>
    </row>
    <row r="18" spans="1:18" ht="11.25" customHeight="1" x14ac:dyDescent="0.2">
      <c r="A18" s="15">
        <v>15</v>
      </c>
      <c r="B18" s="21" t="s">
        <v>27</v>
      </c>
      <c r="C18" s="17">
        <v>9</v>
      </c>
      <c r="D18" s="22" t="s">
        <v>12</v>
      </c>
      <c r="E18" s="12">
        <v>5</v>
      </c>
      <c r="F18" s="12">
        <v>5</v>
      </c>
      <c r="G18" s="17">
        <v>5</v>
      </c>
      <c r="H18" s="17">
        <v>5</v>
      </c>
      <c r="I18" s="17">
        <f t="shared" si="5"/>
        <v>4.5</v>
      </c>
      <c r="J18" s="17"/>
      <c r="K18" s="12">
        <f t="shared" si="0"/>
        <v>1.75</v>
      </c>
      <c r="L18" s="12">
        <f t="shared" si="6"/>
        <v>1.6624999999999999</v>
      </c>
      <c r="M18" s="12">
        <f t="shared" si="1"/>
        <v>0.5</v>
      </c>
      <c r="N18" s="12">
        <f t="shared" si="2"/>
        <v>1</v>
      </c>
      <c r="O18" s="12">
        <f t="shared" si="3"/>
        <v>4.9124999999999996</v>
      </c>
      <c r="P18" s="18" t="str">
        <f t="shared" si="4"/>
        <v>SUPERIOR</v>
      </c>
      <c r="Q18" s="19"/>
      <c r="R18" s="20"/>
    </row>
    <row r="19" spans="1:18" ht="11.25" customHeight="1" x14ac:dyDescent="0.2">
      <c r="A19" s="15">
        <v>16</v>
      </c>
      <c r="B19" s="21" t="s">
        <v>28</v>
      </c>
      <c r="C19" s="17">
        <v>6</v>
      </c>
      <c r="D19" s="12" t="s">
        <v>12</v>
      </c>
      <c r="E19" s="12">
        <v>2</v>
      </c>
      <c r="F19" s="12">
        <v>3.7</v>
      </c>
      <c r="G19" s="17">
        <v>3.5</v>
      </c>
      <c r="H19" s="17">
        <v>2</v>
      </c>
      <c r="I19" s="17">
        <f t="shared" si="5"/>
        <v>3</v>
      </c>
      <c r="J19" s="17"/>
      <c r="K19" s="12">
        <f t="shared" si="0"/>
        <v>0.7</v>
      </c>
      <c r="L19" s="12">
        <f t="shared" si="6"/>
        <v>1.1724999999999999</v>
      </c>
      <c r="M19" s="12">
        <f t="shared" si="1"/>
        <v>0.35000000000000003</v>
      </c>
      <c r="N19" s="12">
        <f t="shared" si="2"/>
        <v>0.4</v>
      </c>
      <c r="O19" s="12">
        <f t="shared" si="3"/>
        <v>2.6224999999999996</v>
      </c>
      <c r="P19" s="18" t="str">
        <f t="shared" si="4"/>
        <v>BAJO</v>
      </c>
      <c r="Q19" s="19"/>
      <c r="R19" s="20"/>
    </row>
    <row r="20" spans="1:18" ht="11.25" customHeight="1" x14ac:dyDescent="0.2">
      <c r="A20" s="15">
        <v>17</v>
      </c>
      <c r="B20" s="21" t="s">
        <v>29</v>
      </c>
      <c r="C20" s="17">
        <v>5</v>
      </c>
      <c r="D20" s="22" t="s">
        <v>12</v>
      </c>
      <c r="E20" s="12">
        <v>5</v>
      </c>
      <c r="F20" s="12">
        <v>4</v>
      </c>
      <c r="G20" s="17">
        <v>5</v>
      </c>
      <c r="H20" s="17">
        <v>5</v>
      </c>
      <c r="I20" s="17">
        <f t="shared" si="5"/>
        <v>2.5</v>
      </c>
      <c r="J20" s="17"/>
      <c r="K20" s="12">
        <f t="shared" si="0"/>
        <v>1.75</v>
      </c>
      <c r="L20" s="12">
        <f t="shared" si="6"/>
        <v>1.1375</v>
      </c>
      <c r="M20" s="12">
        <f t="shared" si="1"/>
        <v>0.5</v>
      </c>
      <c r="N20" s="12">
        <f t="shared" si="2"/>
        <v>1</v>
      </c>
      <c r="O20" s="12">
        <f t="shared" si="3"/>
        <v>4.3875000000000002</v>
      </c>
      <c r="P20" s="18" t="str">
        <f t="shared" si="4"/>
        <v>ALTO</v>
      </c>
      <c r="Q20" s="19"/>
      <c r="R20" s="20"/>
    </row>
    <row r="21" spans="1:18" ht="11.25" customHeight="1" x14ac:dyDescent="0.2">
      <c r="A21" s="15">
        <v>18</v>
      </c>
      <c r="B21" s="21" t="s">
        <v>30</v>
      </c>
      <c r="C21" s="17">
        <v>0</v>
      </c>
      <c r="D21" s="12" t="s">
        <v>12</v>
      </c>
      <c r="E21" s="12">
        <v>3.5</v>
      </c>
      <c r="F21" s="12">
        <v>3.7</v>
      </c>
      <c r="G21" s="17">
        <v>3.7</v>
      </c>
      <c r="H21" s="17">
        <v>3.8</v>
      </c>
      <c r="I21" s="17">
        <f t="shared" si="5"/>
        <v>0</v>
      </c>
      <c r="J21" s="17"/>
      <c r="K21" s="12">
        <f t="shared" si="0"/>
        <v>1.2249999999999999</v>
      </c>
      <c r="L21" s="12">
        <f t="shared" si="6"/>
        <v>0.64749999999999996</v>
      </c>
      <c r="M21" s="12">
        <f t="shared" si="1"/>
        <v>0.37000000000000005</v>
      </c>
      <c r="N21" s="12">
        <f t="shared" si="2"/>
        <v>0.76</v>
      </c>
      <c r="O21" s="12">
        <f t="shared" si="3"/>
        <v>3.0024999999999995</v>
      </c>
      <c r="P21" s="18" t="str">
        <f t="shared" si="4"/>
        <v>BÁSICO</v>
      </c>
      <c r="Q21" s="19"/>
      <c r="R21" s="20"/>
    </row>
    <row r="22" spans="1:18" ht="11.25" customHeight="1" x14ac:dyDescent="0.2">
      <c r="A22" s="15">
        <v>19</v>
      </c>
      <c r="B22" s="16" t="s">
        <v>31</v>
      </c>
      <c r="C22" s="17">
        <v>7</v>
      </c>
      <c r="D22" s="22" t="s">
        <v>12</v>
      </c>
      <c r="E22" s="12">
        <v>2</v>
      </c>
      <c r="F22" s="12">
        <v>5</v>
      </c>
      <c r="G22" s="17">
        <v>4</v>
      </c>
      <c r="H22" s="17">
        <v>3</v>
      </c>
      <c r="I22" s="17">
        <f t="shared" si="5"/>
        <v>3.5</v>
      </c>
      <c r="J22" s="17"/>
      <c r="K22" s="12">
        <f t="shared" si="0"/>
        <v>0.7</v>
      </c>
      <c r="L22" s="12">
        <f t="shared" si="6"/>
        <v>1.4874999999999998</v>
      </c>
      <c r="M22" s="12">
        <f t="shared" si="1"/>
        <v>0.4</v>
      </c>
      <c r="N22" s="12">
        <f t="shared" si="2"/>
        <v>0.60000000000000009</v>
      </c>
      <c r="O22" s="12">
        <f t="shared" si="3"/>
        <v>3.1875</v>
      </c>
      <c r="P22" s="18" t="str">
        <f t="shared" si="4"/>
        <v>BÁSICO</v>
      </c>
      <c r="Q22" s="19"/>
      <c r="R22" s="20"/>
    </row>
    <row r="23" spans="1:18" ht="11.25" customHeight="1" x14ac:dyDescent="0.2">
      <c r="A23" s="15">
        <v>20</v>
      </c>
      <c r="B23" s="21" t="s">
        <v>32</v>
      </c>
      <c r="C23" s="17"/>
      <c r="D23" s="12" t="s">
        <v>13</v>
      </c>
      <c r="E23" s="12">
        <v>3.5</v>
      </c>
      <c r="F23" s="12"/>
      <c r="G23" s="17">
        <v>0</v>
      </c>
      <c r="H23" s="17">
        <v>1</v>
      </c>
      <c r="I23" s="17">
        <f t="shared" si="5"/>
        <v>0</v>
      </c>
      <c r="J23" s="17"/>
      <c r="K23" s="12">
        <f t="shared" si="0"/>
        <v>1.2249999999999999</v>
      </c>
      <c r="L23" s="12">
        <f t="shared" si="6"/>
        <v>0</v>
      </c>
      <c r="M23" s="12">
        <f t="shared" si="1"/>
        <v>0</v>
      </c>
      <c r="N23" s="12">
        <f t="shared" si="2"/>
        <v>0.2</v>
      </c>
      <c r="O23" s="12">
        <f t="shared" si="3"/>
        <v>1.4249999999999998</v>
      </c>
      <c r="P23" s="18" t="str">
        <f t="shared" si="4"/>
        <v>BAJO</v>
      </c>
      <c r="Q23" s="19"/>
      <c r="R23" s="20"/>
    </row>
    <row r="24" spans="1:18" ht="11.25" customHeight="1" x14ac:dyDescent="0.2">
      <c r="A24" s="15">
        <v>21</v>
      </c>
      <c r="B24" s="21" t="s">
        <v>33</v>
      </c>
      <c r="C24" s="17">
        <v>2</v>
      </c>
      <c r="D24" s="22" t="s">
        <v>12</v>
      </c>
      <c r="E24" s="12">
        <v>2</v>
      </c>
      <c r="F24" s="12">
        <v>4</v>
      </c>
      <c r="G24" s="17">
        <v>3.5</v>
      </c>
      <c r="H24" s="17">
        <v>3</v>
      </c>
      <c r="I24" s="17">
        <f t="shared" si="5"/>
        <v>1</v>
      </c>
      <c r="J24" s="17"/>
      <c r="K24" s="12">
        <f t="shared" si="0"/>
        <v>0.7</v>
      </c>
      <c r="L24" s="12">
        <f t="shared" si="6"/>
        <v>0.875</v>
      </c>
      <c r="M24" s="12">
        <f t="shared" si="1"/>
        <v>0.35000000000000003</v>
      </c>
      <c r="N24" s="12">
        <f t="shared" si="2"/>
        <v>0.60000000000000009</v>
      </c>
      <c r="O24" s="12">
        <f t="shared" si="3"/>
        <v>2.5250000000000004</v>
      </c>
      <c r="P24" s="18" t="str">
        <f t="shared" si="4"/>
        <v>BAJO</v>
      </c>
      <c r="Q24" s="19"/>
      <c r="R24" s="20"/>
    </row>
    <row r="25" spans="1:18" ht="11.25" customHeight="1" x14ac:dyDescent="0.2">
      <c r="A25" s="15">
        <v>22</v>
      </c>
      <c r="B25" s="21" t="s">
        <v>34</v>
      </c>
      <c r="C25" s="17"/>
      <c r="D25" s="12" t="s">
        <v>12</v>
      </c>
      <c r="E25" s="12">
        <v>4.4000000000000004</v>
      </c>
      <c r="F25" s="12">
        <v>3.7</v>
      </c>
      <c r="G25" s="17">
        <v>4</v>
      </c>
      <c r="H25" s="17">
        <v>3</v>
      </c>
      <c r="I25" s="17">
        <f t="shared" si="5"/>
        <v>0</v>
      </c>
      <c r="J25" s="17"/>
      <c r="K25" s="12">
        <f t="shared" si="0"/>
        <v>1.54</v>
      </c>
      <c r="L25" s="12">
        <f t="shared" si="6"/>
        <v>0.64749999999999996</v>
      </c>
      <c r="M25" s="12">
        <f t="shared" si="1"/>
        <v>0.4</v>
      </c>
      <c r="N25" s="12">
        <f t="shared" si="2"/>
        <v>0.60000000000000009</v>
      </c>
      <c r="O25" s="12">
        <f t="shared" si="3"/>
        <v>3.1875</v>
      </c>
      <c r="P25" s="18" t="str">
        <f t="shared" si="4"/>
        <v>BÁSICO</v>
      </c>
      <c r="Q25" s="19"/>
      <c r="R25" s="20"/>
    </row>
    <row r="26" spans="1:18" ht="11.25" customHeight="1" x14ac:dyDescent="0.2">
      <c r="A26" s="15">
        <v>23</v>
      </c>
      <c r="B26" s="21" t="s">
        <v>35</v>
      </c>
      <c r="C26" s="17">
        <v>4</v>
      </c>
      <c r="D26" s="22" t="s">
        <v>12</v>
      </c>
      <c r="E26" s="12">
        <v>4</v>
      </c>
      <c r="F26" s="12">
        <v>4.4000000000000004</v>
      </c>
      <c r="G26" s="17">
        <v>4.5</v>
      </c>
      <c r="H26" s="17">
        <v>5</v>
      </c>
      <c r="I26" s="17">
        <f t="shared" si="5"/>
        <v>2</v>
      </c>
      <c r="J26" s="17"/>
      <c r="K26" s="12">
        <f t="shared" si="0"/>
        <v>1.4</v>
      </c>
      <c r="L26" s="12">
        <f t="shared" si="6"/>
        <v>1.1199999999999999</v>
      </c>
      <c r="M26" s="12">
        <f t="shared" si="1"/>
        <v>0.45</v>
      </c>
      <c r="N26" s="12">
        <f t="shared" si="2"/>
        <v>1</v>
      </c>
      <c r="O26" s="12">
        <f t="shared" si="3"/>
        <v>3.9699999999999998</v>
      </c>
      <c r="P26" s="18" t="str">
        <f t="shared" si="4"/>
        <v>ALTO</v>
      </c>
      <c r="Q26" s="19"/>
      <c r="R26" s="20"/>
    </row>
    <row r="27" spans="1:18" ht="11.25" customHeight="1" x14ac:dyDescent="0.2">
      <c r="A27" s="15">
        <v>24</v>
      </c>
      <c r="B27" s="21" t="s">
        <v>36</v>
      </c>
      <c r="C27" s="17">
        <v>6</v>
      </c>
      <c r="D27" s="22" t="s">
        <v>12</v>
      </c>
      <c r="E27" s="12">
        <v>3.5</v>
      </c>
      <c r="F27" s="12">
        <v>3.7</v>
      </c>
      <c r="G27" s="17">
        <v>4</v>
      </c>
      <c r="H27" s="17">
        <v>3.9</v>
      </c>
      <c r="I27" s="17">
        <f t="shared" si="5"/>
        <v>3</v>
      </c>
      <c r="J27" s="17"/>
      <c r="K27" s="12">
        <f t="shared" si="0"/>
        <v>1.2249999999999999</v>
      </c>
      <c r="L27" s="12">
        <f t="shared" si="6"/>
        <v>1.1724999999999999</v>
      </c>
      <c r="M27" s="12">
        <f t="shared" si="1"/>
        <v>0.4</v>
      </c>
      <c r="N27" s="12">
        <f t="shared" si="2"/>
        <v>0.78</v>
      </c>
      <c r="O27" s="12">
        <f t="shared" si="3"/>
        <v>3.5774999999999997</v>
      </c>
      <c r="P27" s="18" t="str">
        <f t="shared" si="4"/>
        <v>BÁSICO</v>
      </c>
      <c r="Q27" s="19"/>
      <c r="R27" s="20"/>
    </row>
    <row r="28" spans="1:18" ht="11.25" customHeight="1" x14ac:dyDescent="0.2">
      <c r="A28" s="15">
        <v>25</v>
      </c>
      <c r="B28" s="21" t="s">
        <v>37</v>
      </c>
      <c r="C28" s="17">
        <v>2</v>
      </c>
      <c r="D28" s="22" t="s">
        <v>12</v>
      </c>
      <c r="E28" s="12">
        <v>4.3</v>
      </c>
      <c r="F28" s="12">
        <v>3.7</v>
      </c>
      <c r="G28" s="17">
        <v>5</v>
      </c>
      <c r="H28" s="17">
        <v>4</v>
      </c>
      <c r="I28" s="17">
        <f t="shared" si="5"/>
        <v>1</v>
      </c>
      <c r="J28" s="17"/>
      <c r="K28" s="12">
        <f t="shared" si="0"/>
        <v>1.5049999999999999</v>
      </c>
      <c r="L28" s="12">
        <f t="shared" si="6"/>
        <v>0.82250000000000001</v>
      </c>
      <c r="M28" s="12">
        <f t="shared" si="1"/>
        <v>0.5</v>
      </c>
      <c r="N28" s="12">
        <f t="shared" si="2"/>
        <v>0.8</v>
      </c>
      <c r="O28" s="12">
        <f t="shared" si="3"/>
        <v>3.6274999999999995</v>
      </c>
      <c r="P28" s="18" t="str">
        <f t="shared" si="4"/>
        <v>BÁSICO</v>
      </c>
      <c r="Q28" s="19"/>
      <c r="R28" s="20"/>
    </row>
    <row r="29" spans="1:18" ht="11.25" customHeight="1" x14ac:dyDescent="0.2">
      <c r="A29" s="15">
        <v>26</v>
      </c>
      <c r="B29" s="21" t="s">
        <v>38</v>
      </c>
      <c r="C29" s="17">
        <v>6</v>
      </c>
      <c r="D29" s="12" t="s">
        <v>12</v>
      </c>
      <c r="E29" s="12">
        <v>4</v>
      </c>
      <c r="F29" s="12">
        <v>5</v>
      </c>
      <c r="G29" s="17">
        <v>5</v>
      </c>
      <c r="H29" s="17">
        <v>4.5</v>
      </c>
      <c r="I29" s="17">
        <f t="shared" si="5"/>
        <v>3</v>
      </c>
      <c r="J29" s="17"/>
      <c r="K29" s="12">
        <f t="shared" si="0"/>
        <v>1.4</v>
      </c>
      <c r="L29" s="12">
        <f t="shared" si="6"/>
        <v>1.4</v>
      </c>
      <c r="M29" s="12">
        <f t="shared" si="1"/>
        <v>0.5</v>
      </c>
      <c r="N29" s="12">
        <f t="shared" si="2"/>
        <v>0.9</v>
      </c>
      <c r="O29" s="12">
        <f t="shared" si="3"/>
        <v>4.2</v>
      </c>
      <c r="P29" s="18" t="str">
        <f t="shared" si="4"/>
        <v>ALTO</v>
      </c>
      <c r="Q29" s="19"/>
      <c r="R29" s="20"/>
    </row>
    <row r="30" spans="1:18" ht="11.25" customHeight="1" x14ac:dyDescent="0.2">
      <c r="A30" s="15">
        <v>27</v>
      </c>
      <c r="B30" s="21" t="s">
        <v>39</v>
      </c>
      <c r="C30" s="17">
        <v>4</v>
      </c>
      <c r="D30" s="12" t="s">
        <v>12</v>
      </c>
      <c r="E30" s="12">
        <v>4</v>
      </c>
      <c r="F30" s="12">
        <v>4.3</v>
      </c>
      <c r="G30" s="17">
        <v>4</v>
      </c>
      <c r="H30" s="17">
        <v>4.2</v>
      </c>
      <c r="I30" s="17">
        <f t="shared" si="5"/>
        <v>2</v>
      </c>
      <c r="J30" s="17"/>
      <c r="K30" s="12">
        <f t="shared" si="0"/>
        <v>1.4</v>
      </c>
      <c r="L30" s="12">
        <f t="shared" si="6"/>
        <v>1.1024999999999998</v>
      </c>
      <c r="M30" s="12">
        <f t="shared" si="1"/>
        <v>0.4</v>
      </c>
      <c r="N30" s="12">
        <f t="shared" si="2"/>
        <v>0.84000000000000008</v>
      </c>
      <c r="O30" s="12">
        <f t="shared" si="3"/>
        <v>3.7424999999999997</v>
      </c>
      <c r="P30" s="18" t="str">
        <f t="shared" si="4"/>
        <v>BÁSICO</v>
      </c>
      <c r="Q30" s="19"/>
      <c r="R30" s="20"/>
    </row>
    <row r="31" spans="1:18" ht="11.25" customHeight="1" x14ac:dyDescent="0.2">
      <c r="A31" s="15">
        <v>28</v>
      </c>
      <c r="B31" s="16" t="s">
        <v>40</v>
      </c>
      <c r="C31" s="17">
        <v>6</v>
      </c>
      <c r="D31" s="22" t="s">
        <v>12</v>
      </c>
      <c r="E31" s="12">
        <v>4.4000000000000004</v>
      </c>
      <c r="F31" s="12">
        <v>5</v>
      </c>
      <c r="G31" s="17">
        <v>4.5</v>
      </c>
      <c r="H31" s="17">
        <v>4.4000000000000004</v>
      </c>
      <c r="I31" s="17">
        <f t="shared" si="5"/>
        <v>3</v>
      </c>
      <c r="J31" s="17"/>
      <c r="K31" s="12">
        <f t="shared" si="0"/>
        <v>1.54</v>
      </c>
      <c r="L31" s="12">
        <f t="shared" si="6"/>
        <v>1.4</v>
      </c>
      <c r="M31" s="12">
        <f t="shared" si="1"/>
        <v>0.45</v>
      </c>
      <c r="N31" s="12">
        <f t="shared" si="2"/>
        <v>0.88000000000000012</v>
      </c>
      <c r="O31" s="12">
        <f t="shared" si="3"/>
        <v>4.2700000000000005</v>
      </c>
      <c r="P31" s="18" t="str">
        <f t="shared" si="4"/>
        <v>ALTO</v>
      </c>
      <c r="Q31" s="19"/>
      <c r="R31" s="20"/>
    </row>
    <row r="32" spans="1:18" ht="11.25" customHeight="1" x14ac:dyDescent="0.2">
      <c r="A32" s="15">
        <v>29</v>
      </c>
      <c r="B32" s="21" t="s">
        <v>41</v>
      </c>
      <c r="C32" s="17">
        <v>7</v>
      </c>
      <c r="D32" s="22" t="s">
        <v>12</v>
      </c>
      <c r="E32" s="12">
        <v>3</v>
      </c>
      <c r="F32" s="12">
        <v>3</v>
      </c>
      <c r="G32" s="17">
        <v>3.5</v>
      </c>
      <c r="H32" s="17">
        <v>3.4</v>
      </c>
      <c r="I32" s="17">
        <f t="shared" si="5"/>
        <v>3.5</v>
      </c>
      <c r="J32" s="17"/>
      <c r="K32" s="12">
        <f t="shared" si="0"/>
        <v>1.0499999999999998</v>
      </c>
      <c r="L32" s="12">
        <f t="shared" si="6"/>
        <v>1.1375</v>
      </c>
      <c r="M32" s="12">
        <f t="shared" si="1"/>
        <v>0.35000000000000003</v>
      </c>
      <c r="N32" s="12">
        <f t="shared" si="2"/>
        <v>0.68</v>
      </c>
      <c r="O32" s="12">
        <f t="shared" si="3"/>
        <v>3.2175000000000002</v>
      </c>
      <c r="P32" s="18" t="str">
        <f t="shared" si="4"/>
        <v>BÁSICO</v>
      </c>
      <c r="Q32" s="19"/>
      <c r="R32" s="20"/>
    </row>
    <row r="33" spans="1:18" ht="11.25" customHeight="1" x14ac:dyDescent="0.2">
      <c r="A33" s="15">
        <v>30</v>
      </c>
      <c r="B33" s="16" t="s">
        <v>42</v>
      </c>
      <c r="C33" s="17">
        <v>5</v>
      </c>
      <c r="D33" s="22" t="s">
        <v>12</v>
      </c>
      <c r="E33" s="12">
        <v>3.7</v>
      </c>
      <c r="F33" s="12">
        <v>4.3</v>
      </c>
      <c r="G33" s="17">
        <v>4</v>
      </c>
      <c r="H33" s="17">
        <v>4</v>
      </c>
      <c r="I33" s="17">
        <f t="shared" si="5"/>
        <v>2.5</v>
      </c>
      <c r="J33" s="17"/>
      <c r="K33" s="12">
        <f t="shared" si="0"/>
        <v>1.2949999999999999</v>
      </c>
      <c r="L33" s="12">
        <f t="shared" si="6"/>
        <v>1.19</v>
      </c>
      <c r="M33" s="12">
        <f t="shared" si="1"/>
        <v>0.4</v>
      </c>
      <c r="N33" s="12">
        <f t="shared" si="2"/>
        <v>0.8</v>
      </c>
      <c r="O33" s="12">
        <f t="shared" si="3"/>
        <v>3.6849999999999996</v>
      </c>
      <c r="P33" s="18" t="str">
        <f t="shared" si="4"/>
        <v>BÁSICO</v>
      </c>
      <c r="Q33" s="19"/>
      <c r="R33" s="20"/>
    </row>
    <row r="34" spans="1:18" ht="11.25" customHeight="1" x14ac:dyDescent="0.2">
      <c r="A34" s="15">
        <v>31</v>
      </c>
      <c r="B34" s="16" t="s">
        <v>43</v>
      </c>
      <c r="C34" s="17">
        <v>6</v>
      </c>
      <c r="D34" s="22" t="s">
        <v>12</v>
      </c>
      <c r="E34" s="12">
        <v>5</v>
      </c>
      <c r="F34" s="12">
        <v>4</v>
      </c>
      <c r="G34" s="17">
        <v>4.5</v>
      </c>
      <c r="H34" s="17">
        <v>4.4000000000000004</v>
      </c>
      <c r="I34" s="17">
        <f t="shared" si="5"/>
        <v>3</v>
      </c>
      <c r="J34" s="17"/>
      <c r="K34" s="12">
        <f t="shared" si="0"/>
        <v>1.75</v>
      </c>
      <c r="L34" s="12">
        <f t="shared" si="6"/>
        <v>1.2249999999999999</v>
      </c>
      <c r="M34" s="12">
        <f t="shared" si="1"/>
        <v>0.45</v>
      </c>
      <c r="N34" s="12">
        <f t="shared" si="2"/>
        <v>0.88000000000000012</v>
      </c>
      <c r="O34" s="12">
        <f t="shared" si="3"/>
        <v>4.3049999999999997</v>
      </c>
      <c r="P34" s="18" t="str">
        <f t="shared" si="4"/>
        <v>ALTO</v>
      </c>
      <c r="Q34" s="19"/>
      <c r="R34" s="20"/>
    </row>
    <row r="35" spans="1:18" ht="11.25" customHeight="1" x14ac:dyDescent="0.2">
      <c r="A35" s="15">
        <v>32</v>
      </c>
      <c r="B35" s="16" t="s">
        <v>44</v>
      </c>
      <c r="C35" s="17">
        <v>8</v>
      </c>
      <c r="D35" s="22" t="s">
        <v>12</v>
      </c>
      <c r="E35" s="12">
        <v>5</v>
      </c>
      <c r="F35" s="12">
        <v>5</v>
      </c>
      <c r="G35" s="17">
        <v>5</v>
      </c>
      <c r="H35" s="17">
        <v>5</v>
      </c>
      <c r="I35" s="17">
        <f t="shared" si="5"/>
        <v>4</v>
      </c>
      <c r="J35" s="17"/>
      <c r="K35" s="12">
        <f t="shared" si="0"/>
        <v>1.75</v>
      </c>
      <c r="L35" s="12">
        <f t="shared" si="6"/>
        <v>1.575</v>
      </c>
      <c r="M35" s="12">
        <f t="shared" si="1"/>
        <v>0.5</v>
      </c>
      <c r="N35" s="12">
        <f t="shared" si="2"/>
        <v>1</v>
      </c>
      <c r="O35" s="12">
        <f t="shared" si="3"/>
        <v>4.8250000000000002</v>
      </c>
      <c r="P35" s="18" t="str">
        <f t="shared" si="4"/>
        <v>SUPERIOR</v>
      </c>
      <c r="Q35" s="19"/>
      <c r="R35" s="20"/>
    </row>
    <row r="36" spans="1:18" ht="11.25" customHeight="1" x14ac:dyDescent="0.2">
      <c r="A36" s="15">
        <v>33</v>
      </c>
      <c r="B36" s="16" t="s">
        <v>45</v>
      </c>
      <c r="C36" s="17">
        <v>6</v>
      </c>
      <c r="D36" s="22" t="s">
        <v>12</v>
      </c>
      <c r="E36" s="12">
        <v>5</v>
      </c>
      <c r="F36" s="12">
        <v>5</v>
      </c>
      <c r="G36" s="17">
        <v>5</v>
      </c>
      <c r="H36" s="17">
        <v>5</v>
      </c>
      <c r="I36" s="17">
        <f t="shared" si="5"/>
        <v>3</v>
      </c>
      <c r="J36" s="17"/>
      <c r="K36" s="12">
        <f t="shared" si="0"/>
        <v>1.75</v>
      </c>
      <c r="L36" s="12">
        <f t="shared" si="6"/>
        <v>1.4</v>
      </c>
      <c r="M36" s="12">
        <f t="shared" si="1"/>
        <v>0.5</v>
      </c>
      <c r="N36" s="12">
        <f t="shared" si="2"/>
        <v>1</v>
      </c>
      <c r="O36" s="12">
        <f t="shared" si="3"/>
        <v>4.6500000000000004</v>
      </c>
      <c r="P36" s="18" t="str">
        <f t="shared" si="4"/>
        <v>SUPERIOR</v>
      </c>
      <c r="Q36" s="19"/>
      <c r="R36" s="20"/>
    </row>
    <row r="37" spans="1:18" ht="11.25" customHeight="1" x14ac:dyDescent="0.2">
      <c r="A37" s="15">
        <v>34</v>
      </c>
      <c r="B37" s="21" t="s">
        <v>46</v>
      </c>
      <c r="C37" s="17">
        <v>6</v>
      </c>
      <c r="D37" s="22" t="s">
        <v>12</v>
      </c>
      <c r="E37" s="12">
        <v>2.5</v>
      </c>
      <c r="F37" s="12">
        <v>4</v>
      </c>
      <c r="G37" s="17">
        <v>3</v>
      </c>
      <c r="H37" s="17">
        <v>3</v>
      </c>
      <c r="I37" s="17">
        <f t="shared" si="5"/>
        <v>3</v>
      </c>
      <c r="J37" s="17"/>
      <c r="K37" s="12">
        <f t="shared" si="0"/>
        <v>0.875</v>
      </c>
      <c r="L37" s="12">
        <f t="shared" si="6"/>
        <v>1.2249999999999999</v>
      </c>
      <c r="M37" s="12">
        <f t="shared" si="1"/>
        <v>0.30000000000000004</v>
      </c>
      <c r="N37" s="12">
        <f t="shared" si="2"/>
        <v>0.60000000000000009</v>
      </c>
      <c r="O37" s="12">
        <f t="shared" si="3"/>
        <v>2.9999999999999996</v>
      </c>
      <c r="P37" s="18" t="str">
        <f t="shared" si="4"/>
        <v>BÁSICO</v>
      </c>
      <c r="Q37" s="19"/>
      <c r="R37" s="20"/>
    </row>
    <row r="38" spans="1:18" ht="11.25" customHeight="1" x14ac:dyDescent="0.2">
      <c r="A38" s="15">
        <v>35</v>
      </c>
      <c r="B38" s="21" t="s">
        <v>47</v>
      </c>
      <c r="C38" s="17">
        <v>5</v>
      </c>
      <c r="D38" s="22" t="s">
        <v>12</v>
      </c>
      <c r="E38" s="12">
        <v>4</v>
      </c>
      <c r="F38" s="12">
        <v>4</v>
      </c>
      <c r="G38" s="17">
        <v>4</v>
      </c>
      <c r="H38" s="17">
        <v>4</v>
      </c>
      <c r="I38" s="17">
        <f t="shared" si="5"/>
        <v>2.5</v>
      </c>
      <c r="J38" s="17"/>
      <c r="K38" s="12">
        <f t="shared" si="0"/>
        <v>1.4</v>
      </c>
      <c r="L38" s="12">
        <f t="shared" si="6"/>
        <v>1.1375</v>
      </c>
      <c r="M38" s="12">
        <f t="shared" si="1"/>
        <v>0.4</v>
      </c>
      <c r="N38" s="12">
        <f t="shared" si="2"/>
        <v>0.8</v>
      </c>
      <c r="O38" s="12">
        <f t="shared" si="3"/>
        <v>3.7374999999999998</v>
      </c>
      <c r="P38" s="18" t="str">
        <f t="shared" si="4"/>
        <v>BÁSICO</v>
      </c>
      <c r="Q38" s="19"/>
      <c r="R38" s="20"/>
    </row>
    <row r="39" spans="1:18" ht="11.25" customHeight="1" x14ac:dyDescent="0.2">
      <c r="A39" s="15">
        <v>36</v>
      </c>
      <c r="B39" s="21" t="s">
        <v>48</v>
      </c>
      <c r="C39" s="17">
        <v>7</v>
      </c>
      <c r="D39" s="22" t="s">
        <v>12</v>
      </c>
      <c r="E39" s="12">
        <v>5</v>
      </c>
      <c r="F39" s="12">
        <v>4</v>
      </c>
      <c r="G39" s="17">
        <v>5</v>
      </c>
      <c r="H39" s="17">
        <v>4.3</v>
      </c>
      <c r="I39" s="17">
        <f t="shared" si="5"/>
        <v>3.5</v>
      </c>
      <c r="J39" s="17"/>
      <c r="K39" s="12">
        <f t="shared" si="0"/>
        <v>1.75</v>
      </c>
      <c r="L39" s="12">
        <f t="shared" si="6"/>
        <v>1.3125</v>
      </c>
      <c r="M39" s="12">
        <f t="shared" si="1"/>
        <v>0.5</v>
      </c>
      <c r="N39" s="12">
        <f t="shared" si="2"/>
        <v>0.86</v>
      </c>
      <c r="O39" s="12">
        <f t="shared" si="3"/>
        <v>4.4225000000000003</v>
      </c>
      <c r="P39" s="18" t="str">
        <f t="shared" si="4"/>
        <v>ALTO</v>
      </c>
      <c r="Q39" s="19"/>
      <c r="R39" s="20"/>
    </row>
    <row r="40" spans="1:18" ht="11.25" customHeight="1" x14ac:dyDescent="0.2">
      <c r="A40" s="15">
        <v>37</v>
      </c>
      <c r="B40" s="21" t="s">
        <v>49</v>
      </c>
      <c r="C40" s="12"/>
      <c r="D40" s="12" t="s">
        <v>13</v>
      </c>
      <c r="E40" s="12">
        <v>3.7</v>
      </c>
      <c r="F40" s="12">
        <v>0</v>
      </c>
      <c r="G40" s="17">
        <v>3</v>
      </c>
      <c r="H40" s="17">
        <v>2</v>
      </c>
      <c r="I40" s="17">
        <f t="shared" si="5"/>
        <v>0</v>
      </c>
      <c r="J40" s="17"/>
      <c r="K40" s="12">
        <f t="shared" si="0"/>
        <v>1.2949999999999999</v>
      </c>
      <c r="L40" s="12">
        <f t="shared" si="6"/>
        <v>0</v>
      </c>
      <c r="M40" s="12">
        <f t="shared" si="1"/>
        <v>0.30000000000000004</v>
      </c>
      <c r="N40" s="12">
        <f t="shared" si="2"/>
        <v>0.4</v>
      </c>
      <c r="O40" s="12">
        <f t="shared" si="3"/>
        <v>1.9950000000000001</v>
      </c>
      <c r="P40" s="18" t="str">
        <f t="shared" si="4"/>
        <v>BAJO</v>
      </c>
      <c r="Q40" s="19"/>
      <c r="R40" s="20"/>
    </row>
    <row r="41" spans="1:18" ht="11.25" customHeight="1" x14ac:dyDescent="0.2">
      <c r="A41" s="15">
        <v>38</v>
      </c>
      <c r="B41" s="21"/>
      <c r="C41" s="12"/>
      <c r="D41" s="17"/>
      <c r="E41" s="17"/>
      <c r="F41" s="17"/>
      <c r="G41" s="17"/>
      <c r="H41" s="17"/>
      <c r="I41" s="17"/>
      <c r="J41" s="17"/>
      <c r="K41" s="12"/>
      <c r="L41" s="12"/>
      <c r="M41" s="12"/>
      <c r="N41" s="12"/>
      <c r="O41" s="12"/>
      <c r="P41" s="18"/>
      <c r="Q41" s="19"/>
      <c r="R41" s="20"/>
    </row>
    <row r="42" spans="1:18" ht="11.25" customHeight="1" x14ac:dyDescent="0.2">
      <c r="A42" s="15">
        <v>39</v>
      </c>
      <c r="B42" s="21"/>
      <c r="C42" s="12"/>
      <c r="D42" s="17"/>
      <c r="E42" s="17"/>
      <c r="F42" s="17"/>
      <c r="G42" s="17"/>
      <c r="H42" s="17"/>
      <c r="I42" s="17"/>
      <c r="J42" s="17"/>
      <c r="K42" s="12"/>
      <c r="L42" s="12"/>
      <c r="M42" s="12"/>
      <c r="N42" s="12"/>
      <c r="O42" s="12"/>
      <c r="P42" s="17"/>
      <c r="Q42" s="19"/>
      <c r="R42" s="20"/>
    </row>
    <row r="43" spans="1:18" ht="11.25" customHeight="1" x14ac:dyDescent="0.2">
      <c r="A43" s="15">
        <v>40</v>
      </c>
      <c r="B43" s="21"/>
      <c r="C43" s="12"/>
      <c r="D43" s="17"/>
      <c r="E43" s="17"/>
      <c r="F43" s="17"/>
      <c r="G43" s="17"/>
      <c r="H43" s="17"/>
      <c r="I43" s="17"/>
      <c r="J43" s="17"/>
      <c r="K43" s="12"/>
      <c r="L43" s="12"/>
      <c r="M43" s="12"/>
      <c r="N43" s="12"/>
      <c r="O43" s="12"/>
      <c r="P43" s="17"/>
      <c r="Q43" s="19"/>
      <c r="R43" s="20"/>
    </row>
    <row r="44" spans="1:18" ht="12.75" customHeight="1" x14ac:dyDescent="0.25">
      <c r="A44" s="11"/>
      <c r="B44" s="23"/>
      <c r="C44" s="11"/>
      <c r="D44" s="11"/>
      <c r="E44" s="11"/>
      <c r="F44" s="11"/>
      <c r="G44" s="11"/>
      <c r="H44" s="11"/>
      <c r="I44" s="11"/>
      <c r="J44" s="11"/>
      <c r="K44" s="12"/>
      <c r="L44" s="12"/>
      <c r="M44" s="12"/>
      <c r="N44" s="12"/>
      <c r="O44" s="12"/>
      <c r="P44" s="11"/>
      <c r="Q44" s="11"/>
      <c r="R44" s="11"/>
    </row>
    <row r="45" spans="1:18" ht="12.75" customHeight="1" x14ac:dyDescent="0.2">
      <c r="A45" s="2"/>
      <c r="B45" s="24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  <c r="N45" s="12"/>
      <c r="O45" s="12"/>
      <c r="P45" s="11"/>
      <c r="Q45" s="11"/>
      <c r="R45" s="11"/>
    </row>
    <row r="46" spans="1:18" x14ac:dyDescent="0.2">
      <c r="A46" s="2"/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  <c r="N46" s="12"/>
      <c r="O46" s="12"/>
      <c r="P46" s="11"/>
      <c r="Q46" s="11"/>
      <c r="R46" s="11"/>
    </row>
    <row r="47" spans="1:18" x14ac:dyDescent="0.2">
      <c r="A47" s="2"/>
      <c r="B47" s="11" t="s">
        <v>50</v>
      </c>
      <c r="C47" s="11"/>
      <c r="D47" s="11"/>
      <c r="E47" s="11"/>
      <c r="F47" s="11"/>
      <c r="G47" s="11"/>
      <c r="H47" s="11"/>
      <c r="I47" s="11"/>
      <c r="J47" s="11"/>
      <c r="K47" s="12"/>
      <c r="L47" s="12"/>
      <c r="M47" s="12"/>
      <c r="N47" s="12"/>
      <c r="O47" s="12"/>
      <c r="P47" s="11"/>
      <c r="Q47" s="11"/>
      <c r="R47" s="11"/>
    </row>
    <row r="48" spans="1:18" x14ac:dyDescent="0.2">
      <c r="A48" s="2"/>
      <c r="B48" s="3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2:18" x14ac:dyDescent="0.2"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</row>
    <row r="50" spans="2:18" x14ac:dyDescent="0.2"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</row>
    <row r="51" spans="2:18" ht="14.25" x14ac:dyDescent="0.2">
      <c r="B51" s="27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spans="2:18" ht="14.25" x14ac:dyDescent="0.2">
      <c r="B52" s="27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</row>
    <row r="53" spans="2:18" ht="14.25" x14ac:dyDescent="0.2">
      <c r="B53" s="27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  <row r="54" spans="2:18" ht="14.25" x14ac:dyDescent="0.2">
      <c r="B54" s="27"/>
    </row>
    <row r="55" spans="2:18" x14ac:dyDescent="0.2">
      <c r="B55" s="28"/>
    </row>
    <row r="56" spans="2:18" ht="14.25" x14ac:dyDescent="0.2">
      <c r="B56" s="27"/>
    </row>
    <row r="57" spans="2:18" ht="14.25" x14ac:dyDescent="0.2">
      <c r="B57" s="27"/>
    </row>
    <row r="58" spans="2:18" x14ac:dyDescent="0.2">
      <c r="B58" s="28"/>
    </row>
    <row r="59" spans="2:18" x14ac:dyDescent="0.2">
      <c r="B59" s="28"/>
    </row>
    <row r="60" spans="2:18" x14ac:dyDescent="0.2">
      <c r="B60" s="28"/>
    </row>
    <row r="61" spans="2:18" ht="14.25" x14ac:dyDescent="0.2">
      <c r="B61" s="27"/>
    </row>
    <row r="62" spans="2:18" x14ac:dyDescent="0.2">
      <c r="B62" s="28"/>
    </row>
    <row r="63" spans="2:18" x14ac:dyDescent="0.2">
      <c r="B63" s="25"/>
    </row>
    <row r="64" spans="2:18" x14ac:dyDescent="0.2">
      <c r="B64" s="25"/>
    </row>
    <row r="65" spans="2:2" ht="14.25" x14ac:dyDescent="0.2">
      <c r="B65" s="27"/>
    </row>
    <row r="66" spans="2:2" x14ac:dyDescent="0.2">
      <c r="B66" s="29"/>
    </row>
    <row r="67" spans="2:2" ht="14.25" x14ac:dyDescent="0.2">
      <c r="B67" s="27"/>
    </row>
    <row r="68" spans="2:2" ht="14.25" x14ac:dyDescent="0.2">
      <c r="B68" s="30"/>
    </row>
    <row r="69" spans="2:2" x14ac:dyDescent="0.2">
      <c r="B69" s="28"/>
    </row>
    <row r="71" spans="2:2" x14ac:dyDescent="0.2">
      <c r="B71" s="28"/>
    </row>
    <row r="72" spans="2:2" x14ac:dyDescent="0.2">
      <c r="B72" s="28"/>
    </row>
  </sheetData>
  <autoFilter ref="P3:P41"/>
  <mergeCells count="1">
    <mergeCell ref="A1:B1"/>
  </mergeCells>
  <pageMargins left="0.39370078740157483" right="0.19685039370078741" top="0.39370078740157483" bottom="0.39370078740157483" header="0" footer="0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11°2</vt:lpstr>
    </vt:vector>
  </TitlesOfParts>
  <Company>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2013-04-08T02:27:27Z</dcterms:created>
  <dcterms:modified xsi:type="dcterms:W3CDTF">2013-04-08T02:31:33Z</dcterms:modified>
</cp:coreProperties>
</file>